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I165"/>
  <c r="H165"/>
  <c r="G165"/>
  <c r="G176" s="1"/>
  <c r="F165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76" l="1"/>
  <c r="J176"/>
  <c r="I176"/>
  <c r="H176"/>
  <c r="F196"/>
  <c r="G196"/>
  <c r="J196" l="1"/>
  <c r="I196"/>
  <c r="H196"/>
  <c r="L196"/>
</calcChain>
</file>

<file path=xl/sharedStrings.xml><?xml version="1.0" encoding="utf-8"?>
<sst xmlns="http://schemas.openxmlformats.org/spreadsheetml/2006/main" count="204" uniqueCount="55">
  <si>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</si>
  <si>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</si>
  <si>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</si>
  <si>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</si>
  <si>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</si>
  <si>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</si>
  <si>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</si>
  <si>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</si>
  <si>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</si>
  <si>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</si>
  <si>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</si>
  <si>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</si>
  <si>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</si>
  <si>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</si>
  <si>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</si>
  <si>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</si>
  <si>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</si>
  <si>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</si>
  <si>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</si>
  <si>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</si>
  <si>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</si>
  <si>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</si>
  <si>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</si>
  <si>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</si>
  <si>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</si>
  <si>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</si>
  <si>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</si>
  <si>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</si>
  <si>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</si>
  <si>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</si>
  <si>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</si>
  <si>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</si>
  <si>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</si>
  <si>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</si>
  <si>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</si>
  <si>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</si>
  <si>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</si>
  <si>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</si>
  <si>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</si>
  <si>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</si>
  <si>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</si>
  <si>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</si>
  <si>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</si>
  <si>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</si>
  <si>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</si>
  <si>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</si>
  <si>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Компот из свежих плодов</t>
  </si>
  <si>
    <t>Каша манная молочная</t>
  </si>
  <si>
    <t>Яйцо отварное</t>
  </si>
  <si>
    <t>Чай с сахаром</t>
  </si>
  <si>
    <t>Бутерброд с маслом и сыром 10/15/30</t>
  </si>
  <si>
    <t>Рассольник Ленинградский</t>
  </si>
  <si>
    <t>Плов из птицы</t>
  </si>
  <si>
    <t>Салат  из помидоров</t>
  </si>
  <si>
    <t>Кондитерское изделие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</si>
</sst>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2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17" xfId="0" applyNumberFormat="1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 applyProtection="1">
      <alignment wrapText="1"/>
      <protection locked="0"/>
    </xf>
    <xf numFmtId="1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Protection="1">
      <protection locked="0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/>
    <xf numFmtId="0" fontId="4" fillId="4" borderId="23" xfId="0" applyFont="1" applyFill="1" applyBorder="1"/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2" fontId="14" fillId="4" borderId="4" xfId="0" applyNumberFormat="1" applyFont="1" applyFill="1" applyBorder="1" applyAlignment="1" applyProtection="1">
      <alignment horizontal="center"/>
      <protection locked="0"/>
    </xf>
    <xf numFmtId="1" fontId="16" fillId="6" borderId="4" xfId="0" applyNumberFormat="1" applyFont="1" applyFill="1" applyBorder="1" applyAlignment="1" applyProtection="1">
      <alignment horizontal="center"/>
      <protection locked="0"/>
    </xf>
    <xf numFmtId="1" fontId="16" fillId="6" borderId="24" xfId="0" applyNumberFormat="1" applyFont="1" applyFill="1" applyBorder="1" applyAlignment="1" applyProtection="1">
      <alignment horizontal="center"/>
      <protection locked="0"/>
    </xf>
    <xf numFmtId="1" fontId="16" fillId="6" borderId="2" xfId="0" applyNumberFormat="1" applyFont="1" applyFill="1" applyBorder="1" applyAlignment="1" applyProtection="1">
      <alignment horizontal="center"/>
      <protection locked="0"/>
    </xf>
    <xf numFmtId="1" fontId="16" fillId="6" borderId="17" xfId="0" applyNumberFormat="1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7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6" t="s">
        <v>40</v>
      </c>
      <c r="D1" s="97"/>
      <c r="E1" s="97"/>
      <c r="F1" s="12" t="s">
        <v>16</v>
      </c>
      <c r="G1" s="2" t="s">
        <v>17</v>
      </c>
      <c r="H1" s="98" t="s">
        <v>39</v>
      </c>
      <c r="I1" s="98"/>
      <c r="J1" s="98"/>
      <c r="K1" s="98"/>
    </row>
    <row r="2" spans="1:12" ht="17.399999999999999">
      <c r="A2" s="35" t="s">
        <v>6</v>
      </c>
      <c r="C2" s="2"/>
      <c r="G2" s="2" t="s">
        <v>18</v>
      </c>
      <c r="H2" s="99" t="s">
        <v>42</v>
      </c>
      <c r="I2" s="98"/>
      <c r="J2" s="98"/>
      <c r="K2" s="9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93" t="s">
        <v>4</v>
      </c>
      <c r="D24" s="94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93" t="s">
        <v>4</v>
      </c>
      <c r="D43" s="94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93" t="s">
        <v>4</v>
      </c>
      <c r="D62" s="94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93" t="s">
        <v>4</v>
      </c>
      <c r="D81" s="94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93" t="s">
        <v>4</v>
      </c>
      <c r="D100" s="94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93" t="s">
        <v>4</v>
      </c>
      <c r="D119" s="94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93" t="s">
        <v>4</v>
      </c>
      <c r="D138" s="94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93" t="s">
        <v>4</v>
      </c>
      <c r="D157" s="94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 t="s">
        <v>47</v>
      </c>
      <c r="F158" s="83">
        <v>180</v>
      </c>
      <c r="G158" s="83">
        <v>6</v>
      </c>
      <c r="H158" s="83">
        <v>3</v>
      </c>
      <c r="I158" s="83">
        <v>25</v>
      </c>
      <c r="J158" s="83">
        <v>138</v>
      </c>
      <c r="K158" s="84">
        <v>226</v>
      </c>
      <c r="L158" s="83">
        <v>8.6</v>
      </c>
    </row>
    <row r="159" spans="1:12" ht="15.6">
      <c r="A159" s="23"/>
      <c r="B159" s="15"/>
      <c r="C159" s="11"/>
      <c r="D159" s="6"/>
      <c r="E159" s="55" t="s">
        <v>48</v>
      </c>
      <c r="F159" s="70">
        <v>60</v>
      </c>
      <c r="G159" s="70">
        <v>8</v>
      </c>
      <c r="H159" s="70">
        <v>7</v>
      </c>
      <c r="I159" s="70">
        <v>1</v>
      </c>
      <c r="J159" s="70">
        <v>94</v>
      </c>
      <c r="K159" s="71">
        <v>209</v>
      </c>
      <c r="L159" s="70">
        <v>9.5</v>
      </c>
    </row>
    <row r="160" spans="1:12" ht="15.6">
      <c r="A160" s="23"/>
      <c r="B160" s="15"/>
      <c r="C160" s="11"/>
      <c r="D160" s="7" t="s">
        <v>22</v>
      </c>
      <c r="E160" s="55" t="s">
        <v>49</v>
      </c>
      <c r="F160" s="70">
        <v>200</v>
      </c>
      <c r="G160" s="70">
        <v>0</v>
      </c>
      <c r="H160" s="70">
        <v>0</v>
      </c>
      <c r="I160" s="70">
        <v>9</v>
      </c>
      <c r="J160" s="70">
        <v>35</v>
      </c>
      <c r="K160" s="71">
        <v>685</v>
      </c>
      <c r="L160" s="70">
        <v>2.04</v>
      </c>
    </row>
    <row r="161" spans="1:12" ht="15.6">
      <c r="A161" s="23"/>
      <c r="B161" s="15"/>
      <c r="C161" s="11"/>
      <c r="D161" s="7" t="s">
        <v>23</v>
      </c>
      <c r="E161" s="55" t="s">
        <v>50</v>
      </c>
      <c r="F161" s="70">
        <v>60</v>
      </c>
      <c r="G161" s="70">
        <v>8</v>
      </c>
      <c r="H161" s="70">
        <v>7</v>
      </c>
      <c r="I161" s="70">
        <v>1</v>
      </c>
      <c r="J161" s="70">
        <v>94</v>
      </c>
      <c r="K161" s="71">
        <v>1.3</v>
      </c>
      <c r="L161" s="70">
        <v>14.6</v>
      </c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>
        <f>SUM(F158:F164)</f>
        <v>500</v>
      </c>
      <c r="G165" s="81">
        <f t="shared" ref="G165:J165" si="54">SUM(G158:G164)</f>
        <v>22</v>
      </c>
      <c r="H165" s="81">
        <f t="shared" si="54"/>
        <v>17</v>
      </c>
      <c r="I165" s="81">
        <f t="shared" si="54"/>
        <v>36</v>
      </c>
      <c r="J165" s="81">
        <f t="shared" si="54"/>
        <v>361</v>
      </c>
      <c r="K165" s="82"/>
      <c r="L165" s="81">
        <f t="shared" ref="L165" si="55">SUM(L158:L164)</f>
        <v>34.74</v>
      </c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 t="s">
        <v>53</v>
      </c>
      <c r="F166" s="85">
        <v>60</v>
      </c>
      <c r="G166" s="88">
        <v>1</v>
      </c>
      <c r="H166" s="88">
        <v>3</v>
      </c>
      <c r="I166" s="89">
        <v>3</v>
      </c>
      <c r="J166" s="70">
        <v>38</v>
      </c>
      <c r="K166" s="71">
        <v>19</v>
      </c>
      <c r="L166" s="87">
        <v>4.9400000000000004</v>
      </c>
    </row>
    <row r="167" spans="1:12" ht="15.6">
      <c r="A167" s="23"/>
      <c r="B167" s="15"/>
      <c r="C167" s="11"/>
      <c r="D167" s="7" t="s">
        <v>27</v>
      </c>
      <c r="E167" s="86" t="s">
        <v>51</v>
      </c>
      <c r="F167" s="85">
        <v>200</v>
      </c>
      <c r="G167" s="90">
        <v>2</v>
      </c>
      <c r="H167" s="90">
        <v>4</v>
      </c>
      <c r="I167" s="91">
        <v>12</v>
      </c>
      <c r="J167" s="70">
        <v>95</v>
      </c>
      <c r="K167" s="71">
        <v>132</v>
      </c>
      <c r="L167" s="61">
        <v>7.48</v>
      </c>
    </row>
    <row r="168" spans="1:12" ht="15.6">
      <c r="A168" s="23"/>
      <c r="B168" s="15"/>
      <c r="C168" s="11"/>
      <c r="D168" s="7" t="s">
        <v>28</v>
      </c>
      <c r="E168" s="73" t="s">
        <v>52</v>
      </c>
      <c r="F168" s="85">
        <v>200</v>
      </c>
      <c r="G168" s="90">
        <v>20</v>
      </c>
      <c r="H168" s="90">
        <v>28</v>
      </c>
      <c r="I168" s="91">
        <v>32</v>
      </c>
      <c r="J168" s="70">
        <v>446</v>
      </c>
      <c r="K168" s="71">
        <v>492</v>
      </c>
      <c r="L168" s="61">
        <v>86.9</v>
      </c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 t="s">
        <v>46</v>
      </c>
      <c r="F170" s="85">
        <v>200</v>
      </c>
      <c r="G170" s="70">
        <v>0</v>
      </c>
      <c r="H170" s="70">
        <v>0</v>
      </c>
      <c r="I170" s="70">
        <v>17</v>
      </c>
      <c r="J170" s="70">
        <v>68</v>
      </c>
      <c r="K170" s="71">
        <v>631</v>
      </c>
      <c r="L170" s="70">
        <v>2.4700000000000002</v>
      </c>
    </row>
    <row r="171" spans="1:12" ht="15.6">
      <c r="A171" s="23"/>
      <c r="B171" s="15"/>
      <c r="C171" s="11"/>
      <c r="D171" s="7" t="s">
        <v>31</v>
      </c>
      <c r="E171" s="64" t="s">
        <v>43</v>
      </c>
      <c r="F171" s="65">
        <v>30</v>
      </c>
      <c r="G171" s="66">
        <v>2</v>
      </c>
      <c r="H171" s="66">
        <v>0</v>
      </c>
      <c r="I171" s="67">
        <v>16</v>
      </c>
      <c r="J171" s="43">
        <v>117</v>
      </c>
      <c r="K171" s="54" t="s">
        <v>41</v>
      </c>
      <c r="L171" s="43">
        <v>1.6</v>
      </c>
    </row>
    <row r="172" spans="1:12" ht="15.6">
      <c r="A172" s="23"/>
      <c r="B172" s="15"/>
      <c r="C172" s="11"/>
      <c r="D172" s="7" t="s">
        <v>32</v>
      </c>
      <c r="E172" s="64" t="s">
        <v>44</v>
      </c>
      <c r="F172" s="65">
        <v>20</v>
      </c>
      <c r="G172" s="66">
        <v>9</v>
      </c>
      <c r="H172" s="66">
        <v>5</v>
      </c>
      <c r="I172" s="67">
        <v>10</v>
      </c>
      <c r="J172" s="43">
        <v>102</v>
      </c>
      <c r="K172" s="54" t="s">
        <v>41</v>
      </c>
      <c r="L172" s="43">
        <v>1.6</v>
      </c>
    </row>
    <row r="173" spans="1:12" ht="15.6">
      <c r="A173" s="23"/>
      <c r="B173" s="15"/>
      <c r="C173" s="11"/>
      <c r="D173" s="92" t="s">
        <v>45</v>
      </c>
      <c r="E173" s="76" t="s">
        <v>54</v>
      </c>
      <c r="F173" s="70">
        <v>60</v>
      </c>
      <c r="G173" s="70">
        <v>0</v>
      </c>
      <c r="H173" s="70">
        <v>0</v>
      </c>
      <c r="I173" s="70">
        <v>29</v>
      </c>
      <c r="J173" s="70">
        <v>81</v>
      </c>
      <c r="K173" s="71" t="s">
        <v>41</v>
      </c>
      <c r="L173" s="70">
        <v>4.8</v>
      </c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>
        <f>SUM(F166:F174)</f>
        <v>770</v>
      </c>
      <c r="G175" s="81">
        <f t="shared" ref="G175:J175" si="56">SUM(G166:G174)</f>
        <v>34</v>
      </c>
      <c r="H175" s="81">
        <f t="shared" si="56"/>
        <v>40</v>
      </c>
      <c r="I175" s="81">
        <f t="shared" si="56"/>
        <v>119</v>
      </c>
      <c r="J175" s="81">
        <f t="shared" si="56"/>
        <v>947</v>
      </c>
      <c r="K175" s="82"/>
      <c r="L175" s="81">
        <f t="shared" ref="L175" si="57">SUM(L166:L174)</f>
        <v>109.78999999999999</v>
      </c>
    </row>
    <row r="176" spans="1:12" ht="14.4">
      <c r="A176" s="29">
        <f>A158</f>
        <v>2</v>
      </c>
      <c r="B176" s="30">
        <f>B158</f>
        <v>9</v>
      </c>
      <c r="C176" s="93" t="s">
        <v>4</v>
      </c>
      <c r="D176" s="94"/>
      <c r="E176" s="31"/>
      <c r="F176" s="32">
        <f>F165+F175</f>
        <v>1270</v>
      </c>
      <c r="G176" s="32">
        <f t="shared" ref="G176" si="58">G165+G175</f>
        <v>56</v>
      </c>
      <c r="H176" s="32">
        <f t="shared" ref="H176" si="59">H165+H175</f>
        <v>57</v>
      </c>
      <c r="I176" s="32">
        <f t="shared" ref="I176" si="60">I165+I175</f>
        <v>155</v>
      </c>
      <c r="J176" s="32">
        <f t="shared" ref="J176:L176" si="61">J165+J175</f>
        <v>1308</v>
      </c>
      <c r="K176" s="32"/>
      <c r="L176" s="32">
        <f t="shared" si="61"/>
        <v>144.53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2">SUM(G177:G183)</f>
        <v>0</v>
      </c>
      <c r="H184" s="19">
        <f t="shared" si="62"/>
        <v>0</v>
      </c>
      <c r="I184" s="19">
        <f t="shared" si="62"/>
        <v>0</v>
      </c>
      <c r="J184" s="19">
        <f t="shared" si="62"/>
        <v>0</v>
      </c>
      <c r="K184" s="25"/>
      <c r="L184" s="19">
        <f t="shared" ref="L184" si="63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4">SUM(G185:G193)</f>
        <v>0</v>
      </c>
      <c r="H194" s="19">
        <f t="shared" si="64"/>
        <v>0</v>
      </c>
      <c r="I194" s="19">
        <f t="shared" si="64"/>
        <v>0</v>
      </c>
      <c r="J194" s="19">
        <f t="shared" si="64"/>
        <v>0</v>
      </c>
      <c r="K194" s="25"/>
      <c r="L194" s="19">
        <f t="shared" ref="L194" si="65">SUM(L185:L193)</f>
        <v>0</v>
      </c>
    </row>
    <row r="195" spans="1:12" ht="14.4">
      <c r="A195" s="29">
        <f>A177</f>
        <v>2</v>
      </c>
      <c r="B195" s="30">
        <f>B177</f>
        <v>10</v>
      </c>
      <c r="C195" s="93" t="s">
        <v>4</v>
      </c>
      <c r="D195" s="94"/>
      <c r="E195" s="31"/>
      <c r="F195" s="32">
        <f>F184+F194</f>
        <v>0</v>
      </c>
      <c r="G195" s="32">
        <f t="shared" ref="G195" si="66">G184+G194</f>
        <v>0</v>
      </c>
      <c r="H195" s="32">
        <f t="shared" ref="H195" si="67">H184+H194</f>
        <v>0</v>
      </c>
      <c r="I195" s="32">
        <f t="shared" ref="I195" si="68">I184+I194</f>
        <v>0</v>
      </c>
      <c r="J195" s="32">
        <f t="shared" ref="J195:L195" si="69">J184+J194</f>
        <v>0</v>
      </c>
      <c r="K195" s="32"/>
      <c r="L195" s="32">
        <f t="shared" si="69"/>
        <v>0</v>
      </c>
    </row>
    <row r="196" spans="1:12">
      <c r="A196" s="27"/>
      <c r="B196" s="28"/>
      <c r="C196" s="95" t="s">
        <v>5</v>
      </c>
      <c r="D196" s="95"/>
      <c r="E196" s="95"/>
      <c r="F196" s="34">
        <f>(F24+F43+F62+F81+F100+F119+F138+F157+F176+F195)/(IF(F24=0,0,1)+IF(F43=0,0,1)+IF(F62=0,0,1)+IF(F81=0,0,1)+IF(F100=0,0,1)+IF(F119=0,0,1)+IF(F138=0,0,1)+IF(F157=0,0,1)+IF(F176=0,0,1)+IF(F195=0,0,1))</f>
        <v>1270</v>
      </c>
      <c r="G196" s="34">
        <f t="shared" ref="G196:J196" si="70">(G24+G43+G62+G81+G100+G119+G138+G157+G176+G195)/(IF(G24=0,0,1)+IF(G43=0,0,1)+IF(G62=0,0,1)+IF(G81=0,0,1)+IF(G100=0,0,1)+IF(G119=0,0,1)+IF(G138=0,0,1)+IF(G157=0,0,1)+IF(G176=0,0,1)+IF(G195=0,0,1))</f>
        <v>56</v>
      </c>
      <c r="H196" s="34">
        <f t="shared" si="70"/>
        <v>57</v>
      </c>
      <c r="I196" s="34">
        <f t="shared" si="70"/>
        <v>155</v>
      </c>
      <c r="J196" s="34">
        <f t="shared" si="70"/>
        <v>1308</v>
      </c>
      <c r="K196" s="34"/>
      <c r="L196" s="34">
        <f t="shared" ref="L196" si="71">(L24+L43+L62+L81+L100+L119+L138+L157+L176+L195)/(IF(L24=0,0,1)+IF(L43=0,0,1)+IF(L62=0,0,1)+IF(L81=0,0,1)+IF(L100=0,0,1)+IF(L119=0,0,1)+IF(L138=0,0,1)+IF(L157=0,0,1)+IF(L176=0,0,1)+IF(L195=0,0,1))</f>
        <v>144.53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2023-12-23T06:46:56Z</dcterms:modified>
</cp:coreProperties>
</file>