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360" yWindow="12" windowWidth="20952" windowHeight="972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B195" i="1"/>
  <c r="A195"/>
  <c r="L194"/>
  <c r="J194"/>
  <c r="I194"/>
  <c r="H194"/>
  <c r="G194"/>
  <c r="F194"/>
  <c r="A185"/>
  <c r="L184"/>
  <c r="L195" s="1"/>
  <c r="J184"/>
  <c r="J195" s="1"/>
  <c r="I184"/>
  <c r="I195" s="1"/>
  <c r="H184"/>
  <c r="H195" s="1"/>
  <c r="G184"/>
  <c r="G195" s="1"/>
  <c r="F184"/>
  <c r="F195" s="1"/>
  <c r="B176"/>
  <c r="A176"/>
  <c r="L175"/>
  <c r="J175"/>
  <c r="I175"/>
  <c r="H175"/>
  <c r="G175"/>
  <c r="F175"/>
  <c r="A166"/>
  <c r="L165"/>
  <c r="L176" s="1"/>
  <c r="J165"/>
  <c r="J176" s="1"/>
  <c r="I165"/>
  <c r="I176" s="1"/>
  <c r="H165"/>
  <c r="H176" s="1"/>
  <c r="G165"/>
  <c r="G176" s="1"/>
  <c r="F165"/>
  <c r="F176" s="1"/>
  <c r="B157"/>
  <c r="A157"/>
  <c r="L156"/>
  <c r="J156"/>
  <c r="I156"/>
  <c r="H156"/>
  <c r="G156"/>
  <c r="F156"/>
  <c r="A147"/>
  <c r="L146"/>
  <c r="L157" s="1"/>
  <c r="J146"/>
  <c r="J157" s="1"/>
  <c r="I146"/>
  <c r="I157" s="1"/>
  <c r="H146"/>
  <c r="H157" s="1"/>
  <c r="G146"/>
  <c r="G157" s="1"/>
  <c r="F146"/>
  <c r="F157" s="1"/>
  <c r="B138"/>
  <c r="A138"/>
  <c r="L137"/>
  <c r="J137"/>
  <c r="I137"/>
  <c r="H137"/>
  <c r="G137"/>
  <c r="F137"/>
  <c r="A128"/>
  <c r="L127"/>
  <c r="L138" s="1"/>
  <c r="J127"/>
  <c r="J138" s="1"/>
  <c r="I127"/>
  <c r="I138" s="1"/>
  <c r="H127"/>
  <c r="H138" s="1"/>
  <c r="G127"/>
  <c r="G138" s="1"/>
  <c r="F127"/>
  <c r="F138" s="1"/>
  <c r="B119"/>
  <c r="A119"/>
  <c r="L118"/>
  <c r="J118"/>
  <c r="I118"/>
  <c r="H118"/>
  <c r="G118"/>
  <c r="F118"/>
  <c r="A109"/>
  <c r="L108"/>
  <c r="J108"/>
  <c r="I108"/>
  <c r="H108"/>
  <c r="G108"/>
  <c r="G119" s="1"/>
  <c r="F108"/>
  <c r="B100"/>
  <c r="A100"/>
  <c r="L99"/>
  <c r="J99"/>
  <c r="I99"/>
  <c r="H99"/>
  <c r="G99"/>
  <c r="F99"/>
  <c r="B90"/>
  <c r="A90"/>
  <c r="L89"/>
  <c r="L100" s="1"/>
  <c r="J89"/>
  <c r="J100" s="1"/>
  <c r="I89"/>
  <c r="I100" s="1"/>
  <c r="H89"/>
  <c r="H100" s="1"/>
  <c r="G89"/>
  <c r="G100" s="1"/>
  <c r="F89"/>
  <c r="F100" s="1"/>
  <c r="B81"/>
  <c r="A81"/>
  <c r="L80"/>
  <c r="J80"/>
  <c r="I80"/>
  <c r="H80"/>
  <c r="G80"/>
  <c r="F80"/>
  <c r="B71"/>
  <c r="A71"/>
  <c r="L70"/>
  <c r="L81" s="1"/>
  <c r="J70"/>
  <c r="J81" s="1"/>
  <c r="I70"/>
  <c r="I81" s="1"/>
  <c r="H70"/>
  <c r="H81" s="1"/>
  <c r="G70"/>
  <c r="G81" s="1"/>
  <c r="F70"/>
  <c r="F81" s="1"/>
  <c r="B62"/>
  <c r="A62"/>
  <c r="L61"/>
  <c r="J61"/>
  <c r="I61"/>
  <c r="H61"/>
  <c r="G61"/>
  <c r="F61"/>
  <c r="B52"/>
  <c r="A52"/>
  <c r="L51"/>
  <c r="L62" s="1"/>
  <c r="J51"/>
  <c r="J62" s="1"/>
  <c r="I51"/>
  <c r="I62" s="1"/>
  <c r="H51"/>
  <c r="H62" s="1"/>
  <c r="G51"/>
  <c r="G62" s="1"/>
  <c r="F51"/>
  <c r="F62" s="1"/>
  <c r="B43"/>
  <c r="A43"/>
  <c r="L42"/>
  <c r="J42"/>
  <c r="I42"/>
  <c r="H42"/>
  <c r="G42"/>
  <c r="F42"/>
  <c r="B33"/>
  <c r="A33"/>
  <c r="L32"/>
  <c r="L43" s="1"/>
  <c r="J32"/>
  <c r="J43" s="1"/>
  <c r="I32"/>
  <c r="I43" s="1"/>
  <c r="H32"/>
  <c r="H43" s="1"/>
  <c r="G32"/>
  <c r="G43" s="1"/>
  <c r="F32"/>
  <c r="F43" s="1"/>
  <c r="B24"/>
  <c r="A24"/>
  <c r="L23"/>
  <c r="J23"/>
  <c r="I23"/>
  <c r="H23"/>
  <c r="G23"/>
  <c r="F23"/>
  <c r="B14"/>
  <c r="A14"/>
  <c r="L13"/>
  <c r="L24" s="1"/>
  <c r="J13"/>
  <c r="J24" s="1"/>
  <c r="I13"/>
  <c r="I24" s="1"/>
  <c r="H13"/>
  <c r="H24" s="1"/>
  <c r="G13"/>
  <c r="G24" s="1"/>
  <c r="F13"/>
  <c r="F24" s="1"/>
  <c r="H119" l="1"/>
  <c r="H196" s="1"/>
  <c r="J119"/>
  <c r="J196" s="1"/>
  <c r="I119"/>
  <c r="I196" s="1"/>
  <c r="F119"/>
  <c r="F196" s="1"/>
  <c r="L119"/>
  <c r="L196" s="1"/>
  <c r="G196"/>
</calcChain>
</file>

<file path=xl/sharedStrings.xml><?xml version="1.0" encoding="utf-8"?>
<sst xmlns="http://schemas.openxmlformats.org/spreadsheetml/2006/main" count="205" uniqueCount="54">
  <si>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</si>
  <si>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</si>
  <si>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</si>
  <si>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</si>
  <si>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</si>
  <si>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</si>
  <si>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</si>
  <si>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</si>
  <si>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</si>
  <si>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</si>
  <si>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</si>
  <si>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</si>
  <si>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</si>
  <si>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</si>
  <si>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</si>
  <si>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</si>
  <si>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</si>
  <si>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</si>
  <si>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</si>
  <si>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</si>
  <si>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</si>
  <si>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</si>
  <si>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</si>
  <si>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</si>
  <si>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</si>
  <si>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</si>
  <si>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</si>
  <si>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</si>
  <si>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</si>
  <si>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</si>
  <si>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</si>
  <si>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</si>
  <si>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</si>
  <si>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</si>
  <si>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</si>
  <si>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</si>
  <si>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</si>
  <si>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</si>
  <si>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</si>
  <si>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 школы</t>
  </si>
  <si>
    <t>МКОУ "СОШ №1 г. Харабали имени М.А. Орлова"</t>
  </si>
  <si>
    <t>Чай с лимоном и сахаром</t>
  </si>
  <si>
    <t>Бутерброд с маслом  10/30</t>
  </si>
  <si>
    <t>пром.</t>
  </si>
  <si>
    <t>Фрукты сезонные</t>
  </si>
  <si>
    <t>Омлет натуральный с кукурузой консервированной</t>
  </si>
  <si>
    <t>Сергеева Е.С.</t>
  </si>
  <si>
    <t>пром</t>
  </si>
  <si>
    <t>Кукуруза консервированная</t>
  </si>
  <si>
    <t>Суп картофельный с макаронными изделиями</t>
  </si>
  <si>
    <t>Бефстроганов из отварного мяса говядины</t>
  </si>
  <si>
    <t>Каша рисовая рассыпчатая</t>
  </si>
  <si>
    <t>Хлеб пшеничный</t>
  </si>
  <si>
    <t>Хлеб ржаной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</si>
</sst>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11" fillId="4" borderId="2" xfId="0" applyFont="1" applyFill="1" applyBorder="1" applyAlignment="1" applyProtection="1">
      <alignment horizontal="left" vertical="center" wrapText="1"/>
      <protection locked="0"/>
    </xf>
    <xf numFmtId="0" fontId="12" fillId="2" borderId="1" xfId="0" applyFont="1" applyFill="1" applyBorder="1" applyAlignment="1" applyProtection="1">
      <alignment vertical="top" wrapText="1"/>
      <protection locked="0"/>
    </xf>
    <xf numFmtId="0" fontId="12" fillId="4" borderId="2" xfId="0" applyFont="1" applyFill="1" applyBorder="1" applyAlignment="1" applyProtection="1">
      <alignment horizontal="left" vertical="center"/>
      <protection locked="0"/>
    </xf>
    <xf numFmtId="0" fontId="13" fillId="2" borderId="17" xfId="0" applyFont="1" applyFill="1" applyBorder="1" applyAlignment="1" applyProtection="1">
      <alignment horizontal="center" vertical="top" wrapText="1"/>
      <protection locked="0"/>
    </xf>
    <xf numFmtId="0" fontId="12" fillId="2" borderId="2" xfId="0" applyFont="1" applyFill="1" applyBorder="1" applyAlignment="1" applyProtection="1">
      <alignment vertical="top" wrapText="1"/>
      <protection locked="0"/>
    </xf>
    <xf numFmtId="0" fontId="0" fillId="4" borderId="2" xfId="0" applyFill="1" applyBorder="1" applyAlignment="1" applyProtection="1">
      <alignment horizontal="center"/>
      <protection locked="0"/>
    </xf>
    <xf numFmtId="0" fontId="11" fillId="4" borderId="2" xfId="0" applyFont="1" applyFill="1" applyBorder="1" applyAlignment="1" applyProtection="1">
      <alignment horizontal="left" wrapText="1"/>
      <protection locked="0"/>
    </xf>
    <xf numFmtId="0" fontId="11" fillId="4" borderId="2" xfId="0" applyFont="1" applyFill="1" applyBorder="1" applyAlignment="1" applyProtection="1">
      <alignment horizontal="center"/>
      <protection locked="0"/>
    </xf>
    <xf numFmtId="0" fontId="11" fillId="4" borderId="5" xfId="0" applyFont="1" applyFill="1" applyBorder="1" applyAlignment="1" applyProtection="1">
      <alignment horizontal="left"/>
      <protection locked="0"/>
    </xf>
    <xf numFmtId="0" fontId="11" fillId="4" borderId="5" xfId="0" applyFont="1" applyFill="1" applyBorder="1" applyAlignment="1" applyProtection="1">
      <alignment horizontal="center" vertical="center"/>
      <protection locked="0"/>
    </xf>
    <xf numFmtId="2" fontId="12" fillId="4" borderId="2" xfId="0" applyNumberFormat="1" applyFont="1" applyFill="1" applyBorder="1" applyAlignment="1" applyProtection="1">
      <alignment horizontal="center"/>
      <protection locked="0"/>
    </xf>
    <xf numFmtId="1" fontId="12" fillId="4" borderId="2" xfId="0" applyNumberFormat="1" applyFont="1" applyFill="1" applyBorder="1" applyAlignment="1" applyProtection="1">
      <alignment horizontal="center"/>
      <protection locked="0"/>
    </xf>
    <xf numFmtId="1" fontId="12" fillId="4" borderId="17" xfId="0" applyNumberFormat="1" applyFont="1" applyFill="1" applyBorder="1" applyAlignment="1" applyProtection="1">
      <alignment horizontal="center"/>
      <protection locked="0"/>
    </xf>
    <xf numFmtId="0" fontId="11" fillId="4" borderId="2" xfId="0" applyFont="1" applyFill="1" applyBorder="1" applyAlignment="1" applyProtection="1">
      <alignment horizontal="left"/>
      <protection locked="0"/>
    </xf>
    <xf numFmtId="0" fontId="11" fillId="4" borderId="2" xfId="0" applyFont="1" applyFill="1" applyBorder="1" applyAlignment="1" applyProtection="1">
      <alignment horizontal="center" vertical="center"/>
      <protection locked="0"/>
    </xf>
    <xf numFmtId="1" fontId="0" fillId="4" borderId="2" xfId="0" applyNumberFormat="1" applyFill="1" applyBorder="1" applyAlignment="1" applyProtection="1">
      <alignment horizontal="center"/>
      <protection locked="0"/>
    </xf>
    <xf numFmtId="1" fontId="0" fillId="4" borderId="17" xfId="0" applyNumberFormat="1" applyFill="1" applyBorder="1" applyAlignment="1" applyProtection="1">
      <alignment horizontal="center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13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101" activePane="bottomRight" state="frozen"/>
      <selection pane="topRight" activeCell="E1" sqref="E1"/>
      <selection pane="bottomLeft" activeCell="A6" sqref="A6"/>
      <selection pane="bottomRight" activeCell="H3" sqref="H3"/>
    </sheetView>
  </sheetViews>
  <sheetFormatPr defaultColWidth="9.109375" defaultRowHeight="13.2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>
      <c r="A1" s="1" t="s">
        <v>7</v>
      </c>
      <c r="C1" s="68" t="s">
        <v>40</v>
      </c>
      <c r="D1" s="69"/>
      <c r="E1" s="69"/>
      <c r="F1" s="12" t="s">
        <v>16</v>
      </c>
      <c r="G1" s="2" t="s">
        <v>17</v>
      </c>
      <c r="H1" s="70" t="s">
        <v>39</v>
      </c>
      <c r="I1" s="70"/>
      <c r="J1" s="70"/>
      <c r="K1" s="70"/>
    </row>
    <row r="2" spans="1:12" ht="17.399999999999999">
      <c r="A2" s="35" t="s">
        <v>6</v>
      </c>
      <c r="C2" s="2"/>
      <c r="G2" s="2" t="s">
        <v>18</v>
      </c>
      <c r="H2" s="71" t="s">
        <v>46</v>
      </c>
      <c r="I2" s="70"/>
      <c r="J2" s="70"/>
      <c r="K2" s="70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25</v>
      </c>
      <c r="I3" s="48">
        <v>12</v>
      </c>
      <c r="J3" s="49">
        <v>2023</v>
      </c>
      <c r="K3" s="50"/>
    </row>
    <row r="4" spans="1:12">
      <c r="C4" s="2"/>
      <c r="D4" s="4"/>
      <c r="H4" s="47" t="s">
        <v>36</v>
      </c>
      <c r="I4" s="47" t="s">
        <v>37</v>
      </c>
      <c r="J4" s="47" t="s">
        <v>38</v>
      </c>
    </row>
    <row r="5" spans="1:12" ht="30.6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>
      <c r="A6" s="20">
        <v>1</v>
      </c>
      <c r="B6" s="21">
        <v>1</v>
      </c>
      <c r="C6" s="22" t="s">
        <v>20</v>
      </c>
      <c r="D6" s="5" t="s">
        <v>21</v>
      </c>
    </row>
    <row r="7" spans="1:12" ht="14.4">
      <c r="A7" s="23"/>
      <c r="B7" s="15"/>
      <c r="C7" s="11"/>
      <c r="D7" s="6"/>
    </row>
    <row r="8" spans="1:12" ht="14.4">
      <c r="A8" s="23"/>
      <c r="B8" s="15"/>
      <c r="C8" s="11"/>
      <c r="D8" s="7" t="s">
        <v>22</v>
      </c>
    </row>
    <row r="9" spans="1:12" ht="14.4">
      <c r="A9" s="23"/>
      <c r="B9" s="15"/>
      <c r="C9" s="11"/>
      <c r="D9" s="7" t="s">
        <v>23</v>
      </c>
    </row>
    <row r="10" spans="1:12" ht="14.4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4.4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4.4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>
      <c r="A13" s="24"/>
      <c r="B13" s="17"/>
      <c r="C13" s="8"/>
      <c r="D13" s="18" t="s">
        <v>33</v>
      </c>
      <c r="E13" s="9"/>
      <c r="F13" s="19">
        <f>SUM(F6:F12)</f>
        <v>0</v>
      </c>
      <c r="G13" s="19">
        <f t="shared" ref="G13:J13" si="0">SUM(G6:G12)</f>
        <v>0</v>
      </c>
      <c r="H13" s="19">
        <f t="shared" si="0"/>
        <v>0</v>
      </c>
      <c r="I13" s="19">
        <f t="shared" si="0"/>
        <v>0</v>
      </c>
      <c r="J13" s="19">
        <f t="shared" si="0"/>
        <v>0</v>
      </c>
      <c r="K13" s="25"/>
      <c r="L13" s="19">
        <f t="shared" ref="L13" si="1">SUM(L6:L12)</f>
        <v>0</v>
      </c>
    </row>
    <row r="14" spans="1:12" ht="14.4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4.4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4.4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4.4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4.4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4.4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4.4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4.4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4.4">
      <c r="A24" s="29">
        <f>A6</f>
        <v>1</v>
      </c>
      <c r="B24" s="30">
        <f>B6</f>
        <v>1</v>
      </c>
      <c r="C24" s="72" t="s">
        <v>4</v>
      </c>
      <c r="D24" s="73"/>
      <c r="E24" s="31"/>
      <c r="F24" s="32">
        <f>F13+F23</f>
        <v>0</v>
      </c>
      <c r="G24" s="32">
        <f t="shared" ref="G24:J24" si="4">G13+G23</f>
        <v>0</v>
      </c>
      <c r="H24" s="32">
        <f t="shared" si="4"/>
        <v>0</v>
      </c>
      <c r="I24" s="32">
        <f t="shared" si="4"/>
        <v>0</v>
      </c>
      <c r="J24" s="32">
        <f t="shared" si="4"/>
        <v>0</v>
      </c>
      <c r="K24" s="32"/>
      <c r="L24" s="32">
        <f t="shared" ref="L24" si="5">L13+L23</f>
        <v>0</v>
      </c>
    </row>
    <row r="25" spans="1:12" ht="14.4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4.4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4.4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4.4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4.4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4.4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4.4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4.4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4.4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4.4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4.4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4.4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4.4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4.4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4.4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>
      <c r="A43" s="33">
        <f>A25</f>
        <v>1</v>
      </c>
      <c r="B43" s="33">
        <f>B25</f>
        <v>2</v>
      </c>
      <c r="C43" s="72" t="s">
        <v>4</v>
      </c>
      <c r="D43" s="73"/>
      <c r="E43" s="31"/>
      <c r="F43" s="32">
        <f>F32+F42</f>
        <v>0</v>
      </c>
      <c r="G43" s="32">
        <f t="shared" ref="G43" si="14">G32+G42</f>
        <v>0</v>
      </c>
      <c r="H43" s="32">
        <f t="shared" ref="H43" si="15">H32+H42</f>
        <v>0</v>
      </c>
      <c r="I43" s="32">
        <f t="shared" ref="I43" si="16">I32+I42</f>
        <v>0</v>
      </c>
      <c r="J43" s="32">
        <f t="shared" ref="J43:L43" si="17">J32+J42</f>
        <v>0</v>
      </c>
      <c r="K43" s="32"/>
      <c r="L43" s="32">
        <f t="shared" si="17"/>
        <v>0</v>
      </c>
    </row>
    <row r="44" spans="1:12" ht="14.4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4.4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4.4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4.4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4.4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4.4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4.4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4.4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4.4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4.4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4.4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4.4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4.4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4.4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4.4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>
      <c r="A62" s="29">
        <f>A44</f>
        <v>1</v>
      </c>
      <c r="B62" s="30">
        <f>B44</f>
        <v>3</v>
      </c>
      <c r="C62" s="72" t="s">
        <v>4</v>
      </c>
      <c r="D62" s="73"/>
      <c r="E62" s="31"/>
      <c r="F62" s="32">
        <f>F51+F61</f>
        <v>0</v>
      </c>
      <c r="G62" s="32">
        <f t="shared" ref="G62" si="26">G51+G61</f>
        <v>0</v>
      </c>
      <c r="H62" s="32">
        <f t="shared" ref="H62" si="27">H51+H61</f>
        <v>0</v>
      </c>
      <c r="I62" s="32">
        <f t="shared" ref="I62" si="28">I51+I61</f>
        <v>0</v>
      </c>
      <c r="J62" s="32">
        <f t="shared" ref="J62:L62" si="29">J51+J61</f>
        <v>0</v>
      </c>
      <c r="K62" s="32"/>
      <c r="L62" s="32">
        <f t="shared" si="29"/>
        <v>0</v>
      </c>
    </row>
    <row r="63" spans="1:12" ht="14.4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4.4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4.4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4.4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4.4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4.4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4.4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4.4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4.4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4.4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4.4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4.4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4.4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4.4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4.4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>
      <c r="A81" s="29">
        <f>A63</f>
        <v>1</v>
      </c>
      <c r="B81" s="30">
        <f>B63</f>
        <v>4</v>
      </c>
      <c r="C81" s="72" t="s">
        <v>4</v>
      </c>
      <c r="D81" s="73"/>
      <c r="E81" s="31"/>
      <c r="F81" s="32">
        <f>F70+F80</f>
        <v>0</v>
      </c>
      <c r="G81" s="32">
        <f t="shared" ref="G81" si="38">G70+G80</f>
        <v>0</v>
      </c>
      <c r="H81" s="32">
        <f t="shared" ref="H81" si="39">H70+H80</f>
        <v>0</v>
      </c>
      <c r="I81" s="32">
        <f t="shared" ref="I81" si="40">I70+I80</f>
        <v>0</v>
      </c>
      <c r="J81" s="32">
        <f t="shared" ref="J81:L81" si="41">J70+J80</f>
        <v>0</v>
      </c>
      <c r="K81" s="32"/>
      <c r="L81" s="32">
        <f t="shared" si="41"/>
        <v>0</v>
      </c>
    </row>
    <row r="82" spans="1:12" ht="14.4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4.4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4.4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4.4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4.4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4.4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4.4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4.4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4.4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4.4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4.4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4.4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4.4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4.4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4.4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>
      <c r="A100" s="29">
        <f>A82</f>
        <v>1</v>
      </c>
      <c r="B100" s="30">
        <f>B82</f>
        <v>5</v>
      </c>
      <c r="C100" s="72" t="s">
        <v>4</v>
      </c>
      <c r="D100" s="73"/>
      <c r="E100" s="31"/>
      <c r="F100" s="32">
        <f>F89+F99</f>
        <v>0</v>
      </c>
      <c r="G100" s="32">
        <f t="shared" ref="G100" si="50">G89+G99</f>
        <v>0</v>
      </c>
      <c r="H100" s="32">
        <f t="shared" ref="H100" si="51">H89+H99</f>
        <v>0</v>
      </c>
      <c r="I100" s="32">
        <f t="shared" ref="I100" si="52">I89+I99</f>
        <v>0</v>
      </c>
      <c r="J100" s="32">
        <f t="shared" ref="J100:L100" si="53">J89+J99</f>
        <v>0</v>
      </c>
      <c r="K100" s="32"/>
      <c r="L100" s="32">
        <f t="shared" si="53"/>
        <v>0</v>
      </c>
    </row>
    <row r="101" spans="1:12" ht="15.6">
      <c r="A101" s="20">
        <v>2</v>
      </c>
      <c r="B101" s="21">
        <v>6</v>
      </c>
      <c r="C101" s="22" t="s">
        <v>20</v>
      </c>
      <c r="D101" s="5" t="s">
        <v>21</v>
      </c>
      <c r="E101" s="52" t="s">
        <v>45</v>
      </c>
      <c r="F101" s="40">
        <v>210</v>
      </c>
      <c r="G101" s="40">
        <v>14</v>
      </c>
      <c r="H101" s="40">
        <v>12</v>
      </c>
      <c r="I101" s="40">
        <v>8</v>
      </c>
      <c r="J101" s="40">
        <v>259</v>
      </c>
      <c r="K101" s="41">
        <v>301</v>
      </c>
      <c r="L101" s="40">
        <v>24.61</v>
      </c>
    </row>
    <row r="102" spans="1:12" ht="14.4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.6">
      <c r="A103" s="23"/>
      <c r="B103" s="15"/>
      <c r="C103" s="11"/>
      <c r="D103" s="7" t="s">
        <v>22</v>
      </c>
      <c r="E103" s="51" t="s">
        <v>41</v>
      </c>
      <c r="F103" s="43">
        <v>200</v>
      </c>
      <c r="G103" s="43">
        <v>0</v>
      </c>
      <c r="H103" s="43">
        <v>0</v>
      </c>
      <c r="I103" s="43">
        <v>9</v>
      </c>
      <c r="J103" s="43">
        <v>37</v>
      </c>
      <c r="K103" s="44">
        <v>686</v>
      </c>
      <c r="L103" s="43">
        <v>2.04</v>
      </c>
    </row>
    <row r="104" spans="1:12" ht="15.6">
      <c r="A104" s="23"/>
      <c r="B104" s="15"/>
      <c r="C104" s="11"/>
      <c r="D104" s="7" t="s">
        <v>23</v>
      </c>
      <c r="E104" s="53" t="s">
        <v>42</v>
      </c>
      <c r="F104" s="43">
        <v>40</v>
      </c>
      <c r="G104" s="43">
        <v>2</v>
      </c>
      <c r="H104" s="43">
        <v>9</v>
      </c>
      <c r="I104" s="43">
        <v>15</v>
      </c>
      <c r="J104" s="43">
        <v>146</v>
      </c>
      <c r="K104" s="44">
        <v>1</v>
      </c>
      <c r="L104" s="43">
        <v>9.93</v>
      </c>
    </row>
    <row r="105" spans="1:12" ht="15.6">
      <c r="A105" s="23"/>
      <c r="B105" s="15"/>
      <c r="C105" s="11"/>
      <c r="D105" s="7" t="s">
        <v>24</v>
      </c>
      <c r="E105" s="55" t="s">
        <v>44</v>
      </c>
      <c r="F105" s="43">
        <v>100</v>
      </c>
      <c r="G105" s="43">
        <v>0</v>
      </c>
      <c r="H105" s="43">
        <v>0</v>
      </c>
      <c r="I105" s="43">
        <v>10</v>
      </c>
      <c r="J105" s="43">
        <v>46</v>
      </c>
      <c r="K105" s="54" t="s">
        <v>43</v>
      </c>
      <c r="L105" s="43">
        <v>13.86</v>
      </c>
    </row>
    <row r="106" spans="1:12" ht="14.4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4.4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>
      <c r="A108" s="24"/>
      <c r="B108" s="17"/>
      <c r="C108" s="8"/>
      <c r="D108" s="18" t="s">
        <v>33</v>
      </c>
      <c r="E108" s="9"/>
      <c r="F108" s="19">
        <f>SUM(F101:F107)</f>
        <v>550</v>
      </c>
      <c r="G108" s="19">
        <f>SUM(G101:G107)</f>
        <v>16</v>
      </c>
      <c r="H108" s="19">
        <f>SUM(H101:H107)</f>
        <v>21</v>
      </c>
      <c r="I108" s="19">
        <f>SUM(I101:I107)</f>
        <v>42</v>
      </c>
      <c r="J108" s="19">
        <f>SUM(J101:J107)</f>
        <v>488</v>
      </c>
      <c r="K108" s="25"/>
      <c r="L108" s="19">
        <f>SUM(L101:L107)</f>
        <v>50.44</v>
      </c>
    </row>
    <row r="109" spans="1:12" ht="15.6">
      <c r="A109" s="26">
        <f>A101</f>
        <v>2</v>
      </c>
      <c r="B109" s="13">
        <v>6</v>
      </c>
      <c r="C109" s="10" t="s">
        <v>25</v>
      </c>
      <c r="D109" s="7" t="s">
        <v>26</v>
      </c>
      <c r="E109" s="55" t="s">
        <v>48</v>
      </c>
      <c r="F109" s="43">
        <v>60</v>
      </c>
      <c r="G109" s="43">
        <v>1</v>
      </c>
      <c r="H109" s="43">
        <v>0</v>
      </c>
      <c r="I109" s="43">
        <v>7</v>
      </c>
      <c r="J109" s="43">
        <v>42</v>
      </c>
      <c r="K109" s="44" t="s">
        <v>47</v>
      </c>
      <c r="L109" s="43">
        <v>2.0699999999999998</v>
      </c>
    </row>
    <row r="110" spans="1:12" ht="15.6">
      <c r="A110" s="23"/>
      <c r="B110" s="15"/>
      <c r="C110" s="11"/>
      <c r="D110" s="7" t="s">
        <v>27</v>
      </c>
      <c r="E110" s="57" t="s">
        <v>49</v>
      </c>
      <c r="F110" s="58">
        <v>200</v>
      </c>
      <c r="G110" s="62">
        <v>6.32</v>
      </c>
      <c r="H110" s="62">
        <v>2.96</v>
      </c>
      <c r="I110" s="63">
        <v>25.2</v>
      </c>
      <c r="J110" s="43">
        <v>162</v>
      </c>
      <c r="K110" s="56">
        <v>139</v>
      </c>
      <c r="L110" s="61">
        <v>3.92</v>
      </c>
    </row>
    <row r="111" spans="1:12" ht="15.6">
      <c r="A111" s="23"/>
      <c r="B111" s="15"/>
      <c r="C111" s="11"/>
      <c r="D111" s="7" t="s">
        <v>28</v>
      </c>
      <c r="E111" s="51" t="s">
        <v>50</v>
      </c>
      <c r="F111" s="58">
        <v>100</v>
      </c>
      <c r="G111" s="62">
        <v>20.8</v>
      </c>
      <c r="H111" s="62">
        <v>16.3</v>
      </c>
      <c r="I111" s="63">
        <v>3.2</v>
      </c>
      <c r="J111" s="43">
        <v>244</v>
      </c>
      <c r="K111" s="56">
        <v>148</v>
      </c>
      <c r="L111" s="61">
        <v>61.3</v>
      </c>
    </row>
    <row r="112" spans="1:12" ht="15.6">
      <c r="A112" s="23"/>
      <c r="B112" s="15"/>
      <c r="C112" s="11"/>
      <c r="D112" s="7" t="s">
        <v>29</v>
      </c>
      <c r="E112" s="59" t="s">
        <v>51</v>
      </c>
      <c r="F112" s="60">
        <v>150</v>
      </c>
      <c r="G112" s="62">
        <v>3.58</v>
      </c>
      <c r="H112" s="62">
        <v>3.92</v>
      </c>
      <c r="I112" s="63">
        <v>36.75</v>
      </c>
      <c r="J112" s="43">
        <v>200</v>
      </c>
      <c r="K112" s="56">
        <v>297</v>
      </c>
      <c r="L112" s="61">
        <v>5.15</v>
      </c>
    </row>
    <row r="113" spans="1:12" ht="15.6">
      <c r="A113" s="23"/>
      <c r="B113" s="15"/>
      <c r="C113" s="11"/>
      <c r="D113" s="7" t="s">
        <v>30</v>
      </c>
      <c r="E113" s="51" t="s">
        <v>41</v>
      </c>
      <c r="F113" s="43">
        <v>200</v>
      </c>
      <c r="G113" s="43">
        <v>0</v>
      </c>
      <c r="H113" s="43">
        <v>0</v>
      </c>
      <c r="I113" s="43">
        <v>9</v>
      </c>
      <c r="J113" s="43">
        <v>37</v>
      </c>
      <c r="K113" s="44">
        <v>686</v>
      </c>
      <c r="L113" s="43">
        <v>2.04</v>
      </c>
    </row>
    <row r="114" spans="1:12" ht="15.6">
      <c r="A114" s="23"/>
      <c r="B114" s="15"/>
      <c r="C114" s="11"/>
      <c r="D114" s="7" t="s">
        <v>31</v>
      </c>
      <c r="E114" s="64" t="s">
        <v>52</v>
      </c>
      <c r="F114" s="65">
        <v>30</v>
      </c>
      <c r="G114" s="66">
        <v>2</v>
      </c>
      <c r="H114" s="66">
        <v>0</v>
      </c>
      <c r="I114" s="67">
        <v>16</v>
      </c>
      <c r="J114" s="43">
        <v>117</v>
      </c>
      <c r="K114" s="54" t="s">
        <v>43</v>
      </c>
      <c r="L114" s="43">
        <v>1.6</v>
      </c>
    </row>
    <row r="115" spans="1:12" ht="15.6">
      <c r="A115" s="23"/>
      <c r="B115" s="15"/>
      <c r="C115" s="11"/>
      <c r="D115" s="7" t="s">
        <v>32</v>
      </c>
      <c r="E115" s="64" t="s">
        <v>53</v>
      </c>
      <c r="F115" s="65">
        <v>20</v>
      </c>
      <c r="G115" s="66">
        <v>9</v>
      </c>
      <c r="H115" s="66">
        <v>5</v>
      </c>
      <c r="I115" s="67">
        <v>10</v>
      </c>
      <c r="J115" s="43">
        <v>102</v>
      </c>
      <c r="K115" s="54" t="s">
        <v>43</v>
      </c>
      <c r="L115" s="43">
        <v>1.6</v>
      </c>
    </row>
    <row r="116" spans="1:12" ht="15.6">
      <c r="A116" s="23"/>
      <c r="B116" s="15"/>
      <c r="C116" s="11"/>
      <c r="D116" s="7" t="s">
        <v>24</v>
      </c>
      <c r="E116" s="55" t="s">
        <v>44</v>
      </c>
      <c r="F116" s="43">
        <v>100</v>
      </c>
      <c r="G116" s="43">
        <v>0</v>
      </c>
      <c r="H116" s="43">
        <v>0</v>
      </c>
      <c r="I116" s="43">
        <v>10</v>
      </c>
      <c r="J116" s="43">
        <v>46</v>
      </c>
      <c r="K116" s="54" t="s">
        <v>43</v>
      </c>
      <c r="L116" s="43">
        <v>13.86</v>
      </c>
    </row>
    <row r="117" spans="1:12" ht="14.4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>
      <c r="A118" s="24"/>
      <c r="B118" s="17"/>
      <c r="C118" s="8"/>
      <c r="D118" s="18" t="s">
        <v>33</v>
      </c>
      <c r="E118" s="9"/>
      <c r="F118" s="19">
        <f>SUM(F109:F117)</f>
        <v>860</v>
      </c>
      <c r="G118" s="19">
        <f t="shared" ref="G118:J118" si="54">SUM(G109:G117)</f>
        <v>42.7</v>
      </c>
      <c r="H118" s="19">
        <f t="shared" si="54"/>
        <v>28.18</v>
      </c>
      <c r="I118" s="19">
        <f t="shared" si="54"/>
        <v>117.15</v>
      </c>
      <c r="J118" s="19">
        <f t="shared" si="54"/>
        <v>950</v>
      </c>
      <c r="K118" s="25"/>
      <c r="L118" s="19">
        <f t="shared" ref="L118" si="55">SUM(L109:L117)</f>
        <v>91.539999999999992</v>
      </c>
    </row>
    <row r="119" spans="1:12" ht="14.4">
      <c r="A119" s="29">
        <f>A101</f>
        <v>2</v>
      </c>
      <c r="B119" s="30">
        <f>B101</f>
        <v>6</v>
      </c>
      <c r="C119" s="72" t="s">
        <v>4</v>
      </c>
      <c r="D119" s="73"/>
      <c r="E119" s="31"/>
      <c r="F119" s="32">
        <f>F108+F118</f>
        <v>1410</v>
      </c>
      <c r="G119" s="32">
        <f t="shared" ref="G119" si="56">G108+G118</f>
        <v>58.7</v>
      </c>
      <c r="H119" s="32">
        <f t="shared" ref="H119" si="57">H108+H118</f>
        <v>49.18</v>
      </c>
      <c r="I119" s="32">
        <f t="shared" ref="I119" si="58">I108+I118</f>
        <v>159.15</v>
      </c>
      <c r="J119" s="32">
        <f t="shared" ref="J119:L119" si="59">J108+J118</f>
        <v>1438</v>
      </c>
      <c r="K119" s="32"/>
      <c r="L119" s="32">
        <f t="shared" si="59"/>
        <v>141.97999999999999</v>
      </c>
    </row>
    <row r="120" spans="1:12" ht="14.4">
      <c r="A120" s="14">
        <v>2</v>
      </c>
      <c r="B120" s="15">
        <v>7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4.4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4.4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4.4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4.4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4.4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4.4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60">SUM(G120:G126)</f>
        <v>0</v>
      </c>
      <c r="H127" s="19">
        <f t="shared" si="60"/>
        <v>0</v>
      </c>
      <c r="I127" s="19">
        <f t="shared" si="60"/>
        <v>0</v>
      </c>
      <c r="J127" s="19">
        <f t="shared" si="60"/>
        <v>0</v>
      </c>
      <c r="K127" s="25"/>
      <c r="L127" s="19">
        <f t="shared" ref="L127" si="61">SUM(L120:L126)</f>
        <v>0</v>
      </c>
    </row>
    <row r="128" spans="1:12" ht="14.4">
      <c r="A128" s="13">
        <f>A120</f>
        <v>2</v>
      </c>
      <c r="B128" s="13">
        <v>7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4.4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4.4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4.4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4.4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4.4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4.4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4.4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2">SUM(G128:G136)</f>
        <v>0</v>
      </c>
      <c r="H137" s="19">
        <f t="shared" si="62"/>
        <v>0</v>
      </c>
      <c r="I137" s="19">
        <f t="shared" si="62"/>
        <v>0</v>
      </c>
      <c r="J137" s="19">
        <f t="shared" si="62"/>
        <v>0</v>
      </c>
      <c r="K137" s="25"/>
      <c r="L137" s="19">
        <f t="shared" ref="L137" si="63">SUM(L128:L136)</f>
        <v>0</v>
      </c>
    </row>
    <row r="138" spans="1:12" ht="14.4">
      <c r="A138" s="33">
        <f>A120</f>
        <v>2</v>
      </c>
      <c r="B138" s="33">
        <f>B120</f>
        <v>7</v>
      </c>
      <c r="C138" s="72" t="s">
        <v>4</v>
      </c>
      <c r="D138" s="73"/>
      <c r="E138" s="31"/>
      <c r="F138" s="32">
        <f>F127+F137</f>
        <v>0</v>
      </c>
      <c r="G138" s="32">
        <f t="shared" ref="G138" si="64">G127+G137</f>
        <v>0</v>
      </c>
      <c r="H138" s="32">
        <f t="shared" ref="H138" si="65">H127+H137</f>
        <v>0</v>
      </c>
      <c r="I138" s="32">
        <f t="shared" ref="I138" si="66">I127+I137</f>
        <v>0</v>
      </c>
      <c r="J138" s="32">
        <f t="shared" ref="J138:L138" si="67">J127+J137</f>
        <v>0</v>
      </c>
      <c r="K138" s="32"/>
      <c r="L138" s="32">
        <f t="shared" si="67"/>
        <v>0</v>
      </c>
    </row>
    <row r="139" spans="1:12" ht="14.4">
      <c r="A139" s="20">
        <v>2</v>
      </c>
      <c r="B139" s="21">
        <v>8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4.4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4.4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4.4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4.4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4.4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68">SUM(G139:G145)</f>
        <v>0</v>
      </c>
      <c r="H146" s="19">
        <f t="shared" si="68"/>
        <v>0</v>
      </c>
      <c r="I146" s="19">
        <f t="shared" si="68"/>
        <v>0</v>
      </c>
      <c r="J146" s="19">
        <f t="shared" si="68"/>
        <v>0</v>
      </c>
      <c r="K146" s="25"/>
      <c r="L146" s="19">
        <f t="shared" ref="L146" si="69">SUM(L139:L145)</f>
        <v>0</v>
      </c>
    </row>
    <row r="147" spans="1:12" ht="14.4">
      <c r="A147" s="26">
        <f>A139</f>
        <v>2</v>
      </c>
      <c r="B147" s="13">
        <v>8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4.4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4.4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4.4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4.4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4.4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4.4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4.4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0">SUM(G147:G155)</f>
        <v>0</v>
      </c>
      <c r="H156" s="19">
        <f t="shared" si="70"/>
        <v>0</v>
      </c>
      <c r="I156" s="19">
        <f t="shared" si="70"/>
        <v>0</v>
      </c>
      <c r="J156" s="19">
        <f t="shared" si="70"/>
        <v>0</v>
      </c>
      <c r="K156" s="25"/>
      <c r="L156" s="19">
        <f t="shared" ref="L156" si="71">SUM(L147:L155)</f>
        <v>0</v>
      </c>
    </row>
    <row r="157" spans="1:12" ht="14.4">
      <c r="A157" s="29">
        <f>A139</f>
        <v>2</v>
      </c>
      <c r="B157" s="30">
        <f>B139</f>
        <v>8</v>
      </c>
      <c r="C157" s="72" t="s">
        <v>4</v>
      </c>
      <c r="D157" s="73"/>
      <c r="E157" s="31"/>
      <c r="F157" s="32">
        <f>F146+F156</f>
        <v>0</v>
      </c>
      <c r="G157" s="32">
        <f t="shared" ref="G157" si="72">G146+G156</f>
        <v>0</v>
      </c>
      <c r="H157" s="32">
        <f t="shared" ref="H157" si="73">H146+H156</f>
        <v>0</v>
      </c>
      <c r="I157" s="32">
        <f t="shared" ref="I157" si="74">I146+I156</f>
        <v>0</v>
      </c>
      <c r="J157" s="32">
        <f t="shared" ref="J157:L157" si="75">J146+J156</f>
        <v>0</v>
      </c>
      <c r="K157" s="32"/>
      <c r="L157" s="32">
        <f t="shared" si="75"/>
        <v>0</v>
      </c>
    </row>
    <row r="158" spans="1:12" ht="14.4">
      <c r="A158" s="20">
        <v>2</v>
      </c>
      <c r="B158" s="21">
        <v>9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4.4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4.4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4.4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4.4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4.4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4.4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6">SUM(G158:G164)</f>
        <v>0</v>
      </c>
      <c r="H165" s="19">
        <f t="shared" si="76"/>
        <v>0</v>
      </c>
      <c r="I165" s="19">
        <f t="shared" si="76"/>
        <v>0</v>
      </c>
      <c r="J165" s="19">
        <f t="shared" si="76"/>
        <v>0</v>
      </c>
      <c r="K165" s="25"/>
      <c r="L165" s="19">
        <f t="shared" ref="L165" si="77">SUM(L158:L164)</f>
        <v>0</v>
      </c>
    </row>
    <row r="166" spans="1:12" ht="14.4">
      <c r="A166" s="26">
        <f>A158</f>
        <v>2</v>
      </c>
      <c r="B166" s="13">
        <v>9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4.4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4.4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4.4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4.4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4.4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4.4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4.4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78">SUM(G166:G174)</f>
        <v>0</v>
      </c>
      <c r="H175" s="19">
        <f t="shared" si="78"/>
        <v>0</v>
      </c>
      <c r="I175" s="19">
        <f t="shared" si="78"/>
        <v>0</v>
      </c>
      <c r="J175" s="19">
        <f t="shared" si="78"/>
        <v>0</v>
      </c>
      <c r="K175" s="25"/>
      <c r="L175" s="19">
        <f t="shared" ref="L175" si="79">SUM(L166:L174)</f>
        <v>0</v>
      </c>
    </row>
    <row r="176" spans="1:12" ht="14.4">
      <c r="A176" s="29">
        <f>A158</f>
        <v>2</v>
      </c>
      <c r="B176" s="30">
        <f>B158</f>
        <v>9</v>
      </c>
      <c r="C176" s="72" t="s">
        <v>4</v>
      </c>
      <c r="D176" s="73"/>
      <c r="E176" s="31"/>
      <c r="F176" s="32">
        <f>F165+F175</f>
        <v>0</v>
      </c>
      <c r="G176" s="32">
        <f t="shared" ref="G176" si="80">G165+G175</f>
        <v>0</v>
      </c>
      <c r="H176" s="32">
        <f t="shared" ref="H176" si="81">H165+H175</f>
        <v>0</v>
      </c>
      <c r="I176" s="32">
        <f t="shared" ref="I176" si="82">I165+I175</f>
        <v>0</v>
      </c>
      <c r="J176" s="32">
        <f t="shared" ref="J176:L176" si="83">J165+J175</f>
        <v>0</v>
      </c>
      <c r="K176" s="32"/>
      <c r="L176" s="32">
        <f t="shared" si="83"/>
        <v>0</v>
      </c>
    </row>
    <row r="177" spans="1:12" ht="14.4">
      <c r="A177" s="20">
        <v>2</v>
      </c>
      <c r="B177" s="21">
        <v>10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4.4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4.4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4.4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4.4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4.4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4.4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4">SUM(G177:G183)</f>
        <v>0</v>
      </c>
      <c r="H184" s="19">
        <f t="shared" si="84"/>
        <v>0</v>
      </c>
      <c r="I184" s="19">
        <f t="shared" si="84"/>
        <v>0</v>
      </c>
      <c r="J184" s="19">
        <f t="shared" si="84"/>
        <v>0</v>
      </c>
      <c r="K184" s="25"/>
      <c r="L184" s="19">
        <f t="shared" ref="L184" si="85">SUM(L177:L183)</f>
        <v>0</v>
      </c>
    </row>
    <row r="185" spans="1:12" ht="14.4">
      <c r="A185" s="26">
        <f>A177</f>
        <v>2</v>
      </c>
      <c r="B185" s="13">
        <v>10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4.4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4.4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4.4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4.4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4.4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4.4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4.4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6">SUM(G185:G193)</f>
        <v>0</v>
      </c>
      <c r="H194" s="19">
        <f t="shared" si="86"/>
        <v>0</v>
      </c>
      <c r="I194" s="19">
        <f t="shared" si="86"/>
        <v>0</v>
      </c>
      <c r="J194" s="19">
        <f t="shared" si="86"/>
        <v>0</v>
      </c>
      <c r="K194" s="25"/>
      <c r="L194" s="19">
        <f t="shared" ref="L194" si="87">SUM(L185:L193)</f>
        <v>0</v>
      </c>
    </row>
    <row r="195" spans="1:12" ht="14.4">
      <c r="A195" s="29">
        <f>A177</f>
        <v>2</v>
      </c>
      <c r="B195" s="30">
        <f>B177</f>
        <v>10</v>
      </c>
      <c r="C195" s="72" t="s">
        <v>4</v>
      </c>
      <c r="D195" s="73"/>
      <c r="E195" s="31"/>
      <c r="F195" s="32">
        <f>F184+F194</f>
        <v>0</v>
      </c>
      <c r="G195" s="32">
        <f t="shared" ref="G195" si="88">G184+G194</f>
        <v>0</v>
      </c>
      <c r="H195" s="32">
        <f t="shared" ref="H195" si="89">H184+H194</f>
        <v>0</v>
      </c>
      <c r="I195" s="32">
        <f t="shared" ref="I195" si="90">I184+I194</f>
        <v>0</v>
      </c>
      <c r="J195" s="32">
        <f t="shared" ref="J195:L195" si="91">J184+J194</f>
        <v>0</v>
      </c>
      <c r="K195" s="32"/>
      <c r="L195" s="32">
        <f t="shared" si="91"/>
        <v>0</v>
      </c>
    </row>
    <row r="196" spans="1:12">
      <c r="A196" s="27"/>
      <c r="B196" s="28"/>
      <c r="C196" s="74" t="s">
        <v>5</v>
      </c>
      <c r="D196" s="74"/>
      <c r="E196" s="74"/>
      <c r="F196" s="34">
        <f>(F24+F43+F62+F81+F100+F119+F138+F157+F176+F195)/(IF(F24=0,0,1)+IF(F43=0,0,1)+IF(F62=0,0,1)+IF(F81=0,0,1)+IF(F100=0,0,1)+IF(F119=0,0,1)+IF(F138=0,0,1)+IF(F157=0,0,1)+IF(F176=0,0,1)+IF(F195=0,0,1))</f>
        <v>1410</v>
      </c>
      <c r="G196" s="34">
        <f t="shared" ref="G196:J196" si="92">(G24+G43+G62+G81+G100+G119+G138+G157+G176+G195)/(IF(G24=0,0,1)+IF(G43=0,0,1)+IF(G62=0,0,1)+IF(G81=0,0,1)+IF(G100=0,0,1)+IF(G119=0,0,1)+IF(G138=0,0,1)+IF(G157=0,0,1)+IF(G176=0,0,1)+IF(G195=0,0,1))</f>
        <v>58.7</v>
      </c>
      <c r="H196" s="34">
        <f t="shared" si="92"/>
        <v>49.18</v>
      </c>
      <c r="I196" s="34">
        <f t="shared" si="92"/>
        <v>159.15</v>
      </c>
      <c r="J196" s="34">
        <f t="shared" si="92"/>
        <v>1438</v>
      </c>
      <c r="K196" s="34"/>
      <c r="L196" s="34">
        <f t="shared" ref="L196" si="93">(L24+L43+L62+L81+L100+L119+L138+L157+L176+L195)/(IF(L24=0,0,1)+IF(L43=0,0,1)+IF(L62=0,0,1)+IF(L81=0,0,1)+IF(L100=0,0,1)+IF(L119=0,0,1)+IF(L138=0,0,1)+IF(L157=0,0,1)+IF(L176=0,0,1)+IF(L195=0,0,1))</f>
        <v>141.97999999999999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2023-12-23T06:43:04Z</dcterms:modified>
</cp:coreProperties>
</file>