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00" l="1"/>
  <c r="H100"/>
  <c r="G100"/>
  <c r="J100"/>
  <c r="L100"/>
  <c r="F100"/>
  <c r="G81"/>
  <c r="I81"/>
  <c r="H81"/>
  <c r="J81"/>
  <c r="F81"/>
  <c r="L81"/>
  <c r="G62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<sst xmlns="http://schemas.openxmlformats.org/spreadsheetml/2006/main" count="201" uniqueCount="55">
  <si>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</si>
  <si>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</si>
  <si>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</si>
  <si>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</si>
  <si>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</si>
  <si>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</si>
  <si>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</si>
  <si>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</si>
  <si>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</si>
  <si>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</si>
  <si>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</si>
  <si>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</si>
  <si>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</si>
  <si>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</si>
  <si>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</si>
  <si>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</si>
  <si>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</si>
  <si>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</si>
  <si>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</si>
  <si>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</si>
  <si>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</si>
  <si>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</si>
  <si>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</si>
  <si>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</si>
  <si>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</si>
  <si>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</si>
  <si>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</si>
  <si>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</si>
  <si>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</si>
  <si>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</si>
  <si>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</si>
  <si>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</si>
  <si>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</si>
  <si>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</si>
  <si>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</si>
  <si>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</si>
  <si>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</si>
  <si>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</si>
  <si>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</si>
  <si>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</si>
  <si>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</si>
  <si>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</si>
  <si>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</si>
  <si>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</si>
  <si>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Курица запечёная</t>
  </si>
  <si>
    <t>Макаронные изделия с тертым сыром</t>
  </si>
  <si>
    <t>Яйцо отварное</t>
  </si>
  <si>
    <t>Компот из свежих плодов</t>
  </si>
  <si>
    <t>Хлеб пщеничный</t>
  </si>
  <si>
    <t>Кондитерские изделия</t>
  </si>
  <si>
    <t>Салат школьный</t>
  </si>
  <si>
    <t>Щи со свежей капустой</t>
  </si>
  <si>
    <t>Рыба запечёная</t>
  </si>
  <si>
    <t>Картофель отварной</t>
  </si>
  <si>
    <t>Напиток из шиповника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</si>
</sst>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6" xfId="0" applyFont="1" applyFill="1" applyBorder="1"/>
    <xf numFmtId="0" fontId="2" fillId="4" borderId="27" xfId="0" applyFont="1" applyFill="1" applyBorder="1"/>
    <xf numFmtId="0" fontId="2" fillId="4" borderId="28" xfId="0" applyFont="1" applyFill="1" applyBorder="1"/>
    <xf numFmtId="0" fontId="2" fillId="4" borderId="8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J96" sqref="J96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5"/>
      <c r="D1" s="76"/>
      <c r="E1" s="76"/>
      <c r="F1" s="12" t="s">
        <v>16</v>
      </c>
      <c r="G1" s="2" t="s">
        <v>17</v>
      </c>
      <c r="H1" s="77" t="s">
        <v>39</v>
      </c>
      <c r="I1" s="77"/>
      <c r="J1" s="77"/>
      <c r="K1" s="77"/>
    </row>
    <row r="2" spans="1:12" ht="17.399999999999999">
      <c r="A2" s="35" t="s">
        <v>6</v>
      </c>
      <c r="C2" s="2"/>
      <c r="G2" s="2" t="s">
        <v>18</v>
      </c>
      <c r="H2" s="77" t="s">
        <v>40</v>
      </c>
      <c r="I2" s="77"/>
      <c r="J2" s="77"/>
      <c r="K2" s="7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11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44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/>
      <c r="F64" s="56"/>
      <c r="G64" s="56"/>
      <c r="H64" s="56"/>
      <c r="I64" s="56"/>
      <c r="J64" s="56"/>
      <c r="K64" s="62"/>
      <c r="L64" s="56"/>
    </row>
    <row r="65" spans="1:12" ht="15.6">
      <c r="A65" s="23"/>
      <c r="B65" s="15"/>
      <c r="C65" s="11"/>
      <c r="D65" s="7" t="s">
        <v>22</v>
      </c>
      <c r="E65" s="61"/>
      <c r="F65" s="56"/>
      <c r="G65" s="56"/>
      <c r="H65" s="56"/>
      <c r="I65" s="56"/>
      <c r="J65" s="56"/>
      <c r="K65" s="62"/>
      <c r="L65" s="56"/>
    </row>
    <row r="66" spans="1:12" ht="15.6">
      <c r="A66" s="23"/>
      <c r="B66" s="15"/>
      <c r="C66" s="11"/>
      <c r="D66" s="7" t="s">
        <v>23</v>
      </c>
      <c r="E66" s="61"/>
      <c r="F66" s="56"/>
      <c r="G66" s="56"/>
      <c r="H66" s="56"/>
      <c r="I66" s="56"/>
      <c r="J66" s="56"/>
      <c r="K66" s="62"/>
      <c r="L66" s="56"/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/>
      <c r="G70" s="73"/>
      <c r="H70" s="73"/>
      <c r="I70" s="73"/>
      <c r="J70" s="73"/>
      <c r="K70" s="74"/>
      <c r="L70" s="73"/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/>
      <c r="F71" s="56"/>
      <c r="G71" s="56"/>
      <c r="H71" s="56"/>
      <c r="I71" s="56"/>
      <c r="J71" s="56"/>
      <c r="K71" s="62"/>
      <c r="L71" s="56"/>
    </row>
    <row r="72" spans="1:12" ht="16.2" thickBot="1">
      <c r="A72" s="23"/>
      <c r="B72" s="15"/>
      <c r="C72" s="11"/>
      <c r="D72" s="7" t="s">
        <v>27</v>
      </c>
      <c r="E72" s="61"/>
      <c r="F72" s="56"/>
      <c r="G72" s="56"/>
      <c r="H72" s="56"/>
      <c r="I72" s="56"/>
      <c r="J72" s="56"/>
      <c r="K72" s="62"/>
      <c r="L72" s="56"/>
    </row>
    <row r="73" spans="1:12" ht="15.6">
      <c r="A73" s="23"/>
      <c r="B73" s="15"/>
      <c r="C73" s="11"/>
      <c r="D73" s="7" t="s">
        <v>28</v>
      </c>
      <c r="E73" s="69"/>
      <c r="F73" s="70"/>
      <c r="G73" s="70"/>
      <c r="H73" s="70"/>
      <c r="I73" s="70"/>
      <c r="J73" s="70"/>
      <c r="K73" s="71"/>
      <c r="L73" s="70"/>
    </row>
    <row r="74" spans="1:12" ht="15.6">
      <c r="A74" s="23"/>
      <c r="B74" s="15"/>
      <c r="C74" s="11"/>
      <c r="D74" s="7" t="s">
        <v>29</v>
      </c>
      <c r="E74" s="61"/>
      <c r="F74" s="56"/>
      <c r="G74" s="56"/>
      <c r="H74" s="56"/>
      <c r="I74" s="56"/>
      <c r="J74" s="56"/>
      <c r="K74" s="62"/>
      <c r="L74" s="56"/>
    </row>
    <row r="75" spans="1:12" ht="15.6">
      <c r="A75" s="23"/>
      <c r="B75" s="15"/>
      <c r="C75" s="11"/>
      <c r="D75" s="7" t="s">
        <v>30</v>
      </c>
      <c r="E75" s="61"/>
      <c r="F75" s="56"/>
      <c r="G75" s="56"/>
      <c r="H75" s="56"/>
      <c r="I75" s="56"/>
      <c r="J75" s="56"/>
      <c r="K75" s="62"/>
      <c r="L75" s="56"/>
    </row>
    <row r="76" spans="1:12" ht="14.4">
      <c r="A76" s="23"/>
      <c r="B76" s="15"/>
      <c r="C76" s="11"/>
      <c r="D76" s="7" t="s">
        <v>31</v>
      </c>
      <c r="E76" s="81"/>
      <c r="F76" s="82"/>
      <c r="G76" s="82"/>
      <c r="H76" s="82"/>
      <c r="I76" s="82"/>
      <c r="J76" s="82"/>
      <c r="K76" s="82"/>
      <c r="L76" s="83"/>
    </row>
    <row r="77" spans="1:12" ht="14.4">
      <c r="A77" s="23"/>
      <c r="B77" s="15"/>
      <c r="C77" s="11"/>
      <c r="D77" s="7" t="s">
        <v>32</v>
      </c>
      <c r="E77" s="84"/>
      <c r="F77" s="85"/>
      <c r="G77" s="85"/>
      <c r="H77" s="85"/>
      <c r="I77" s="85"/>
      <c r="J77" s="85"/>
      <c r="K77" s="85"/>
      <c r="L77" s="86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2">SUM(G71:G79)</f>
        <v>0</v>
      </c>
      <c r="H80" s="19">
        <f t="shared" ref="H80" si="23">SUM(H71:H79)</f>
        <v>0</v>
      </c>
      <c r="I80" s="19">
        <f t="shared" ref="I80" si="24">SUM(I71:I79)</f>
        <v>0</v>
      </c>
      <c r="J80" s="19">
        <f t="shared" ref="J80:L80" si="25">SUM(J71:J79)</f>
        <v>0</v>
      </c>
      <c r="K80" s="25"/>
      <c r="L80" s="19">
        <f t="shared" si="25"/>
        <v>0</v>
      </c>
    </row>
    <row r="81" spans="1:12" ht="15.75" customHeight="1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0</v>
      </c>
      <c r="G81" s="32">
        <f t="shared" ref="G81" si="26">G70+G80</f>
        <v>0</v>
      </c>
      <c r="H81" s="32">
        <f t="shared" ref="H81" si="27">H70+H80</f>
        <v>0</v>
      </c>
      <c r="I81" s="32">
        <f t="shared" ref="I81" si="28">I70+I80</f>
        <v>0</v>
      </c>
      <c r="J81" s="32">
        <f t="shared" ref="J81:L81" si="29">J70+J80</f>
        <v>0</v>
      </c>
      <c r="K81" s="32"/>
      <c r="L81" s="32">
        <f t="shared" si="29"/>
        <v>0</v>
      </c>
    </row>
    <row r="82" spans="1:12" ht="15.6">
      <c r="A82" s="20">
        <v>1</v>
      </c>
      <c r="B82" s="21">
        <v>5</v>
      </c>
      <c r="C82" s="22" t="s">
        <v>20</v>
      </c>
      <c r="D82" s="5" t="s">
        <v>21</v>
      </c>
      <c r="E82" s="69" t="s">
        <v>45</v>
      </c>
      <c r="F82" s="70">
        <v>180</v>
      </c>
      <c r="G82" s="70">
        <v>11</v>
      </c>
      <c r="H82" s="70">
        <v>13</v>
      </c>
      <c r="I82" s="70">
        <v>32</v>
      </c>
      <c r="J82" s="70">
        <v>293</v>
      </c>
      <c r="K82" s="71">
        <v>333</v>
      </c>
      <c r="L82" s="70">
        <v>24.5</v>
      </c>
    </row>
    <row r="83" spans="1:12" ht="15.6">
      <c r="A83" s="23"/>
      <c r="B83" s="15"/>
      <c r="C83" s="11"/>
      <c r="D83" s="6"/>
      <c r="E83" s="61" t="s">
        <v>46</v>
      </c>
      <c r="F83" s="56">
        <v>60</v>
      </c>
      <c r="G83" s="56">
        <v>8</v>
      </c>
      <c r="H83" s="56">
        <v>7</v>
      </c>
      <c r="I83" s="56">
        <v>0</v>
      </c>
      <c r="J83" s="56">
        <v>94</v>
      </c>
      <c r="K83" s="62">
        <v>209</v>
      </c>
      <c r="L83" s="56">
        <v>9.5</v>
      </c>
    </row>
    <row r="84" spans="1:12" ht="15.6">
      <c r="A84" s="23"/>
      <c r="B84" s="15"/>
      <c r="C84" s="11"/>
      <c r="D84" s="7" t="s">
        <v>22</v>
      </c>
      <c r="E84" s="61" t="s">
        <v>47</v>
      </c>
      <c r="F84" s="56">
        <v>200</v>
      </c>
      <c r="G84" s="56">
        <v>0</v>
      </c>
      <c r="H84" s="56">
        <v>0</v>
      </c>
      <c r="I84" s="56">
        <v>17</v>
      </c>
      <c r="J84" s="56">
        <v>68</v>
      </c>
      <c r="K84" s="62">
        <v>631</v>
      </c>
      <c r="L84" s="56">
        <v>3.3</v>
      </c>
    </row>
    <row r="85" spans="1:12" ht="15.6">
      <c r="A85" s="23"/>
      <c r="B85" s="15"/>
      <c r="C85" s="11"/>
      <c r="D85" s="7" t="s">
        <v>23</v>
      </c>
      <c r="E85" s="61" t="s">
        <v>48</v>
      </c>
      <c r="F85" s="56">
        <v>40</v>
      </c>
      <c r="G85" s="56">
        <v>2</v>
      </c>
      <c r="H85" s="56">
        <v>0</v>
      </c>
      <c r="I85" s="56">
        <v>16</v>
      </c>
      <c r="J85" s="56">
        <v>117</v>
      </c>
      <c r="K85" s="62">
        <v>1</v>
      </c>
      <c r="L85" s="56">
        <v>1.6</v>
      </c>
    </row>
    <row r="86" spans="1:12" ht="15.6">
      <c r="A86" s="23"/>
      <c r="B86" s="15"/>
      <c r="C86" s="11"/>
      <c r="D86" s="7" t="s">
        <v>24</v>
      </c>
      <c r="E86" s="61" t="s">
        <v>49</v>
      </c>
      <c r="F86" s="56">
        <v>40</v>
      </c>
      <c r="G86" s="56">
        <v>1</v>
      </c>
      <c r="H86" s="56">
        <v>2</v>
      </c>
      <c r="I86" s="56">
        <v>5</v>
      </c>
      <c r="J86" s="56">
        <v>32</v>
      </c>
      <c r="K86" s="62">
        <v>803</v>
      </c>
      <c r="L86" s="56">
        <v>6.6</v>
      </c>
    </row>
    <row r="87" spans="1:12" ht="15.6">
      <c r="A87" s="23"/>
      <c r="B87" s="15"/>
      <c r="C87" s="11"/>
      <c r="D87" s="6"/>
      <c r="E87" s="61"/>
      <c r="F87" s="56"/>
      <c r="G87" s="56"/>
      <c r="H87" s="56"/>
      <c r="I87" s="56"/>
      <c r="J87" s="56"/>
      <c r="K87" s="62"/>
      <c r="L87" s="56"/>
    </row>
    <row r="88" spans="1:12" ht="15.6">
      <c r="A88" s="23"/>
      <c r="B88" s="15"/>
      <c r="C88" s="11"/>
      <c r="D88" s="6"/>
      <c r="E88" s="61"/>
      <c r="F88" s="56"/>
      <c r="G88" s="56"/>
      <c r="H88" s="56"/>
      <c r="I88" s="56"/>
      <c r="J88" s="56"/>
      <c r="K88" s="62"/>
      <c r="L88" s="56"/>
    </row>
    <row r="89" spans="1:12" ht="15.6">
      <c r="A89" s="24"/>
      <c r="B89" s="17"/>
      <c r="C89" s="8"/>
      <c r="D89" s="18" t="s">
        <v>33</v>
      </c>
      <c r="E89" s="72"/>
      <c r="F89" s="73">
        <f>SUM(F82:F88)</f>
        <v>520</v>
      </c>
      <c r="G89" s="73">
        <f t="shared" ref="G89" si="30">SUM(G82:G88)</f>
        <v>22</v>
      </c>
      <c r="H89" s="73">
        <f t="shared" ref="H89" si="31">SUM(H82:H88)</f>
        <v>22</v>
      </c>
      <c r="I89" s="73">
        <f t="shared" ref="I89" si="32">SUM(I82:I88)</f>
        <v>70</v>
      </c>
      <c r="J89" s="73">
        <f t="shared" ref="J89:L89" si="33">SUM(J82:J88)</f>
        <v>604</v>
      </c>
      <c r="K89" s="74"/>
      <c r="L89" s="73">
        <f t="shared" si="33"/>
        <v>45.5</v>
      </c>
    </row>
    <row r="90" spans="1:12" ht="15.6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1" t="s">
        <v>50</v>
      </c>
      <c r="F90" s="56">
        <v>60</v>
      </c>
      <c r="G90" s="56">
        <v>1</v>
      </c>
      <c r="H90" s="56">
        <v>4</v>
      </c>
      <c r="I90" s="56">
        <v>4</v>
      </c>
      <c r="J90" s="56">
        <v>59</v>
      </c>
      <c r="K90" s="62">
        <v>39</v>
      </c>
      <c r="L90" s="56">
        <v>4.9400000000000004</v>
      </c>
    </row>
    <row r="91" spans="1:12" ht="15.6">
      <c r="A91" s="23"/>
      <c r="B91" s="15"/>
      <c r="C91" s="11"/>
      <c r="D91" s="7" t="s">
        <v>27</v>
      </c>
      <c r="E91" s="61" t="s">
        <v>51</v>
      </c>
      <c r="F91" s="56">
        <v>200</v>
      </c>
      <c r="G91" s="56">
        <v>2</v>
      </c>
      <c r="H91" s="56">
        <v>8</v>
      </c>
      <c r="I91" s="56">
        <v>14</v>
      </c>
      <c r="J91" s="56">
        <v>131</v>
      </c>
      <c r="K91" s="62">
        <v>88</v>
      </c>
      <c r="L91" s="56">
        <v>4.68</v>
      </c>
    </row>
    <row r="92" spans="1:12" ht="15.6">
      <c r="A92" s="23"/>
      <c r="B92" s="15"/>
      <c r="C92" s="11"/>
      <c r="D92" s="7" t="s">
        <v>28</v>
      </c>
      <c r="E92" s="61" t="s">
        <v>52</v>
      </c>
      <c r="F92" s="56">
        <v>80</v>
      </c>
      <c r="G92" s="56">
        <v>17</v>
      </c>
      <c r="H92" s="56">
        <v>1</v>
      </c>
      <c r="I92" s="56">
        <v>0</v>
      </c>
      <c r="J92" s="56">
        <v>84</v>
      </c>
      <c r="K92" s="62">
        <v>232</v>
      </c>
      <c r="L92" s="56">
        <v>61.83</v>
      </c>
    </row>
    <row r="93" spans="1:12" ht="15.6">
      <c r="A93" s="23"/>
      <c r="B93" s="15"/>
      <c r="C93" s="11"/>
      <c r="D93" s="7" t="s">
        <v>29</v>
      </c>
      <c r="E93" s="61" t="s">
        <v>53</v>
      </c>
      <c r="F93" s="56">
        <v>150</v>
      </c>
      <c r="G93" s="56">
        <v>3</v>
      </c>
      <c r="H93" s="56">
        <v>1</v>
      </c>
      <c r="I93" s="56">
        <v>24</v>
      </c>
      <c r="J93" s="56">
        <v>115</v>
      </c>
      <c r="K93" s="62">
        <v>160</v>
      </c>
      <c r="L93" s="56">
        <v>9.3000000000000007</v>
      </c>
    </row>
    <row r="94" spans="1:12" ht="15.6">
      <c r="A94" s="23"/>
      <c r="B94" s="15"/>
      <c r="C94" s="11"/>
      <c r="D94" s="7" t="s">
        <v>30</v>
      </c>
      <c r="E94" s="61" t="s">
        <v>54</v>
      </c>
      <c r="F94" s="56">
        <v>200</v>
      </c>
      <c r="G94" s="56">
        <v>3</v>
      </c>
      <c r="H94" s="56">
        <v>2</v>
      </c>
      <c r="I94" s="56">
        <v>45</v>
      </c>
      <c r="J94" s="56">
        <v>218</v>
      </c>
      <c r="K94" s="62">
        <v>256</v>
      </c>
      <c r="L94" s="56">
        <v>7.2</v>
      </c>
    </row>
    <row r="95" spans="1:12" ht="15.6">
      <c r="A95" s="23"/>
      <c r="B95" s="15"/>
      <c r="C95" s="11"/>
      <c r="D95" s="7" t="s">
        <v>31</v>
      </c>
      <c r="E95" s="61" t="s">
        <v>41</v>
      </c>
      <c r="F95" s="56">
        <v>30</v>
      </c>
      <c r="G95" s="56">
        <v>2</v>
      </c>
      <c r="H95" s="56">
        <v>0</v>
      </c>
      <c r="I95" s="56">
        <v>16</v>
      </c>
      <c r="J95" s="56">
        <v>117</v>
      </c>
      <c r="K95" s="62" t="s">
        <v>43</v>
      </c>
      <c r="L95" s="56">
        <v>1.6</v>
      </c>
    </row>
    <row r="96" spans="1:12" ht="15.6">
      <c r="A96" s="23"/>
      <c r="B96" s="15"/>
      <c r="C96" s="11"/>
      <c r="D96" s="7" t="s">
        <v>32</v>
      </c>
      <c r="E96" s="61" t="s">
        <v>42</v>
      </c>
      <c r="F96" s="56">
        <v>20</v>
      </c>
      <c r="G96" s="56">
        <v>9</v>
      </c>
      <c r="H96" s="56">
        <v>5</v>
      </c>
      <c r="I96" s="56">
        <v>10</v>
      </c>
      <c r="J96" s="56">
        <v>102</v>
      </c>
      <c r="K96" s="62" t="s">
        <v>43</v>
      </c>
      <c r="L96" s="56">
        <v>1.6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34">SUM(G90:G98)</f>
        <v>37</v>
      </c>
      <c r="H99" s="19">
        <f t="shared" ref="H99" si="35">SUM(H90:H98)</f>
        <v>21</v>
      </c>
      <c r="I99" s="19">
        <f t="shared" ref="I99" si="36">SUM(I90:I98)</f>
        <v>113</v>
      </c>
      <c r="J99" s="19">
        <f t="shared" ref="J99:L99" si="37">SUM(J90:J98)</f>
        <v>826</v>
      </c>
      <c r="K99" s="25"/>
      <c r="L99" s="19">
        <f t="shared" si="37"/>
        <v>91.149999999999991</v>
      </c>
    </row>
    <row r="100" spans="1:12" ht="15.75" customHeight="1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1260</v>
      </c>
      <c r="G100" s="32">
        <f t="shared" ref="G100" si="38">G89+G99</f>
        <v>59</v>
      </c>
      <c r="H100" s="32">
        <f t="shared" ref="H100" si="39">H89+H99</f>
        <v>43</v>
      </c>
      <c r="I100" s="32">
        <f t="shared" ref="I100" si="40">I89+I99</f>
        <v>183</v>
      </c>
      <c r="J100" s="32">
        <f t="shared" ref="J100:L100" si="41">J89+J99</f>
        <v>1430</v>
      </c>
      <c r="K100" s="32"/>
      <c r="L100" s="32">
        <f t="shared" si="41"/>
        <v>136.64999999999998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2">SUM(G101:G107)</f>
        <v>0</v>
      </c>
      <c r="H108" s="19">
        <f t="shared" si="42"/>
        <v>0</v>
      </c>
      <c r="I108" s="19">
        <f t="shared" si="42"/>
        <v>0</v>
      </c>
      <c r="J108" s="19">
        <f t="shared" si="42"/>
        <v>0</v>
      </c>
      <c r="K108" s="25"/>
      <c r="L108" s="19">
        <f t="shared" ref="L108" si="43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4">SUM(G109:G117)</f>
        <v>0</v>
      </c>
      <c r="H118" s="19">
        <f t="shared" si="44"/>
        <v>0</v>
      </c>
      <c r="I118" s="19">
        <f t="shared" si="44"/>
        <v>0</v>
      </c>
      <c r="J118" s="19">
        <f t="shared" si="44"/>
        <v>0</v>
      </c>
      <c r="K118" s="25"/>
      <c r="L118" s="19">
        <f t="shared" ref="L118" si="45">SUM(L109:L117)</f>
        <v>0</v>
      </c>
    </row>
    <row r="119" spans="1:12" ht="14.4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0</v>
      </c>
      <c r="G119" s="32">
        <f t="shared" ref="G119" si="46">G108+G118</f>
        <v>0</v>
      </c>
      <c r="H119" s="32">
        <f t="shared" ref="H119" si="47">H108+H118</f>
        <v>0</v>
      </c>
      <c r="I119" s="32">
        <f t="shared" ref="I119" si="48">I108+I118</f>
        <v>0</v>
      </c>
      <c r="J119" s="32">
        <f t="shared" ref="J119:L119" si="49">J108+J118</f>
        <v>0</v>
      </c>
      <c r="K119" s="32"/>
      <c r="L119" s="32">
        <f t="shared" si="49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0">SUM(G120:G126)</f>
        <v>0</v>
      </c>
      <c r="H127" s="19">
        <f t="shared" si="50"/>
        <v>0</v>
      </c>
      <c r="I127" s="19">
        <f t="shared" si="50"/>
        <v>0</v>
      </c>
      <c r="J127" s="19">
        <f t="shared" si="50"/>
        <v>0</v>
      </c>
      <c r="K127" s="25"/>
      <c r="L127" s="19">
        <f t="shared" ref="L127" si="51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2">SUM(G128:G136)</f>
        <v>0</v>
      </c>
      <c r="H137" s="19">
        <f t="shared" si="52"/>
        <v>0</v>
      </c>
      <c r="I137" s="19">
        <f t="shared" si="52"/>
        <v>0</v>
      </c>
      <c r="J137" s="19">
        <f t="shared" si="52"/>
        <v>0</v>
      </c>
      <c r="K137" s="25"/>
      <c r="L137" s="19">
        <f t="shared" ref="L137" si="53">SUM(L128:L136)</f>
        <v>0</v>
      </c>
    </row>
    <row r="138" spans="1:12" ht="14.4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0</v>
      </c>
      <c r="G138" s="32">
        <f t="shared" ref="G138" si="54">G127+G137</f>
        <v>0</v>
      </c>
      <c r="H138" s="32">
        <f t="shared" ref="H138" si="55">H127+H137</f>
        <v>0</v>
      </c>
      <c r="I138" s="32">
        <f t="shared" ref="I138" si="56">I127+I137</f>
        <v>0</v>
      </c>
      <c r="J138" s="32">
        <f t="shared" ref="J138:L138" si="57">J127+J137</f>
        <v>0</v>
      </c>
      <c r="K138" s="32"/>
      <c r="L138" s="32">
        <f t="shared" si="57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58">SUM(G139:G145)</f>
        <v>0</v>
      </c>
      <c r="H146" s="19">
        <f t="shared" si="58"/>
        <v>0</v>
      </c>
      <c r="I146" s="19">
        <f t="shared" si="58"/>
        <v>0</v>
      </c>
      <c r="J146" s="19">
        <f t="shared" si="58"/>
        <v>0</v>
      </c>
      <c r="K146" s="25"/>
      <c r="L146" s="19">
        <f t="shared" ref="L146" si="59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0">SUM(G147:G155)</f>
        <v>0</v>
      </c>
      <c r="H156" s="19">
        <f t="shared" si="60"/>
        <v>0</v>
      </c>
      <c r="I156" s="19">
        <f t="shared" si="60"/>
        <v>0</v>
      </c>
      <c r="J156" s="19">
        <f t="shared" si="60"/>
        <v>0</v>
      </c>
      <c r="K156" s="25"/>
      <c r="L156" s="19">
        <f t="shared" ref="L156" si="61">SUM(L147:L155)</f>
        <v>0</v>
      </c>
    </row>
    <row r="157" spans="1:12" ht="14.4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0</v>
      </c>
      <c r="G157" s="32">
        <f t="shared" ref="G157" si="62">G146+G156</f>
        <v>0</v>
      </c>
      <c r="H157" s="32">
        <f t="shared" ref="H157" si="63">H146+H156</f>
        <v>0</v>
      </c>
      <c r="I157" s="32">
        <f t="shared" ref="I157" si="64">I146+I156</f>
        <v>0</v>
      </c>
      <c r="J157" s="32">
        <f t="shared" ref="J157:L157" si="65">J146+J156</f>
        <v>0</v>
      </c>
      <c r="K157" s="32"/>
      <c r="L157" s="32">
        <f t="shared" si="65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66">SUM(G158:G164)</f>
        <v>0</v>
      </c>
      <c r="H165" s="19">
        <f t="shared" si="66"/>
        <v>0</v>
      </c>
      <c r="I165" s="19">
        <f t="shared" si="66"/>
        <v>0</v>
      </c>
      <c r="J165" s="19">
        <f t="shared" si="66"/>
        <v>0</v>
      </c>
      <c r="K165" s="25"/>
      <c r="L165" s="19">
        <f t="shared" ref="L165" si="67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8">SUM(G166:G174)</f>
        <v>0</v>
      </c>
      <c r="H175" s="19">
        <f t="shared" si="68"/>
        <v>0</v>
      </c>
      <c r="I175" s="19">
        <f t="shared" si="68"/>
        <v>0</v>
      </c>
      <c r="J175" s="19">
        <f t="shared" si="68"/>
        <v>0</v>
      </c>
      <c r="K175" s="25"/>
      <c r="L175" s="19">
        <f t="shared" ref="L175" si="69">SUM(L166:L174)</f>
        <v>0</v>
      </c>
    </row>
    <row r="176" spans="1:12" ht="14.4">
      <c r="A176" s="29">
        <f>A158</f>
        <v>2</v>
      </c>
      <c r="B176" s="30">
        <f>B158</f>
        <v>4</v>
      </c>
      <c r="C176" s="78" t="s">
        <v>4</v>
      </c>
      <c r="D176" s="79"/>
      <c r="E176" s="31"/>
      <c r="F176" s="32">
        <f>F165+F175</f>
        <v>0</v>
      </c>
      <c r="G176" s="32">
        <f t="shared" ref="G176" si="70">G165+G175</f>
        <v>0</v>
      </c>
      <c r="H176" s="32">
        <f t="shared" ref="H176" si="71">H165+H175</f>
        <v>0</v>
      </c>
      <c r="I176" s="32">
        <f t="shared" ref="I176" si="72">I165+I175</f>
        <v>0</v>
      </c>
      <c r="J176" s="32">
        <f t="shared" ref="J176:L176" si="73">J165+J175</f>
        <v>0</v>
      </c>
      <c r="K176" s="32"/>
      <c r="L176" s="32">
        <f t="shared" si="73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4">SUM(G177:G183)</f>
        <v>0</v>
      </c>
      <c r="H184" s="19">
        <f t="shared" si="74"/>
        <v>0</v>
      </c>
      <c r="I184" s="19">
        <f t="shared" si="74"/>
        <v>0</v>
      </c>
      <c r="J184" s="19">
        <f t="shared" si="74"/>
        <v>0</v>
      </c>
      <c r="K184" s="25"/>
      <c r="L184" s="19">
        <f t="shared" ref="L184" si="75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6">SUM(G185:G193)</f>
        <v>0</v>
      </c>
      <c r="H194" s="19">
        <f t="shared" si="76"/>
        <v>0</v>
      </c>
      <c r="I194" s="19">
        <f t="shared" si="76"/>
        <v>0</v>
      </c>
      <c r="J194" s="19">
        <f t="shared" si="76"/>
        <v>0</v>
      </c>
      <c r="K194" s="25"/>
      <c r="L194" s="19">
        <f t="shared" ref="L194" si="77">SUM(L185:L193)</f>
        <v>0</v>
      </c>
    </row>
    <row r="195" spans="1:12" ht="14.4">
      <c r="A195" s="29">
        <f>A177</f>
        <v>2</v>
      </c>
      <c r="B195" s="30">
        <f>B177</f>
        <v>5</v>
      </c>
      <c r="C195" s="78" t="s">
        <v>4</v>
      </c>
      <c r="D195" s="79"/>
      <c r="E195" s="31"/>
      <c r="F195" s="32">
        <f>F184+F194</f>
        <v>0</v>
      </c>
      <c r="G195" s="32">
        <f t="shared" ref="G195" si="78">G184+G194</f>
        <v>0</v>
      </c>
      <c r="H195" s="32">
        <f t="shared" ref="H195" si="79">H184+H194</f>
        <v>0</v>
      </c>
      <c r="I195" s="32">
        <f t="shared" ref="I195" si="80">I184+I194</f>
        <v>0</v>
      </c>
      <c r="J195" s="32">
        <f t="shared" ref="J195:L195" si="81">J184+J194</f>
        <v>0</v>
      </c>
      <c r="K195" s="32"/>
      <c r="L195" s="32">
        <f t="shared" si="81"/>
        <v>0</v>
      </c>
    </row>
    <row r="196" spans="1:12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1260</v>
      </c>
      <c r="G196" s="34">
        <f t="shared" ref="G196:J196" si="82">(G24+G43+G62+G81+G100+G119+G138+G157+G176+G195)/(IF(G24=0,0,1)+IF(G43=0,0,1)+IF(G62=0,0,1)+IF(G81=0,0,1)+IF(G100=0,0,1)+IF(G119=0,0,1)+IF(G138=0,0,1)+IF(G157=0,0,1)+IF(G176=0,0,1)+IF(G195=0,0,1))</f>
        <v>59</v>
      </c>
      <c r="H196" s="34">
        <f t="shared" si="82"/>
        <v>43</v>
      </c>
      <c r="I196" s="34">
        <f t="shared" si="82"/>
        <v>183</v>
      </c>
      <c r="J196" s="34">
        <f t="shared" si="82"/>
        <v>1430</v>
      </c>
      <c r="K196" s="34"/>
      <c r="L196" s="34">
        <f t="shared" ref="L196" si="83">(L24+L43+L62+L81+L100+L119+L138+L157+L176+L195)/(IF(L24=0,0,1)+IF(L43=0,0,1)+IF(L62=0,0,1)+IF(L81=0,0,1)+IF(L100=0,0,1)+IF(L119=0,0,1)+IF(L138=0,0,1)+IF(L157=0,0,1)+IF(L176=0,0,1)+IF(L195=0,0,1))</f>
        <v>136.64999999999998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2023-11-06T07:13:01Z</dcterms:modified>
</cp:coreProperties>
</file>